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60" windowHeight="8820" tabRatio="949" activeTab="0"/>
  </bookViews>
  <sheets>
    <sheet name="총괄" sheetId="1" r:id="rId1"/>
  </sheets>
  <definedNames>
    <definedName name="_xlnm.Print_Titles" localSheetId="0">'총괄'!$1:$2</definedName>
  </definedNames>
  <calcPr fullCalcOnLoad="1"/>
</workbook>
</file>

<file path=xl/sharedStrings.xml><?xml version="1.0" encoding="utf-8"?>
<sst xmlns="http://schemas.openxmlformats.org/spreadsheetml/2006/main" count="61" uniqueCount="27">
  <si>
    <t>보조금수입</t>
  </si>
  <si>
    <t>예 산</t>
  </si>
  <si>
    <t>결 산</t>
  </si>
  <si>
    <t>증 감</t>
  </si>
  <si>
    <t>계</t>
  </si>
  <si>
    <t>후  원  금</t>
  </si>
  <si>
    <t>전  입  금</t>
  </si>
  <si>
    <t>이  월  금</t>
  </si>
  <si>
    <t>잡  수  입</t>
  </si>
  <si>
    <t>사  무  비</t>
  </si>
  <si>
    <t>재산조성비</t>
  </si>
  <si>
    <t>사  업  비</t>
  </si>
  <si>
    <t>잡  지  출</t>
  </si>
  <si>
    <t>관 별</t>
  </si>
  <si>
    <t>구 분</t>
  </si>
  <si>
    <t>정부보조금</t>
  </si>
  <si>
    <t>시설부담금</t>
  </si>
  <si>
    <t>후원금</t>
  </si>
  <si>
    <t>세출 합계</t>
  </si>
  <si>
    <t>예 산</t>
  </si>
  <si>
    <t>관 별</t>
  </si>
  <si>
    <t>구 분</t>
  </si>
  <si>
    <t>정부보조금</t>
  </si>
  <si>
    <t>시설부담금</t>
  </si>
  <si>
    <t>후원금</t>
  </si>
  <si>
    <t>세입 합계</t>
  </si>
  <si>
    <t>2011년도 인성원 세입·세출 결산 총괄표</t>
  </si>
</sst>
</file>

<file path=xl/styles.xml><?xml version="1.0" encoding="utf-8"?>
<styleSheet xmlns="http://schemas.openxmlformats.org/spreadsheetml/2006/main">
  <numFmts count="4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0_ "/>
    <numFmt numFmtId="179" formatCode="yyyy&quot;년&quot;\ m&quot;월&quot;\ d&quot;일&quot;"/>
    <numFmt numFmtId="180" formatCode="m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yyyy&quot;-&quot;m&quot;-&quot;d"/>
    <numFmt numFmtId="185" formatCode="m&quot;/&quot;d"/>
    <numFmt numFmtId="186" formatCode="yy&quot;-&quot;m&quot;-&quot;d"/>
    <numFmt numFmtId="187" formatCode="mm&quot;월&quot;\ dd&quot;일&quot;"/>
    <numFmt numFmtId="188" formatCode="[$€-2]\ #,##0.00_);[Red]\([$€-2]\ #,##0.00\)"/>
    <numFmt numFmtId="189" formatCode="_-* #,##0.0_-;\-* #,##0.0_-;_-* &quot;-&quot;?_-;_-@_-"/>
    <numFmt numFmtId="190" formatCode="_-* #,##0.000_-;\-* #,##0.000_-;_-* &quot;-&quot;???_-;_-@_-"/>
    <numFmt numFmtId="191" formatCode="[$-412]AM/PM\ h:mm:ss"/>
    <numFmt numFmtId="192" formatCode="000\-000"/>
    <numFmt numFmtId="193" formatCode="yyyy&quot;명&quot;"/>
    <numFmt numFmtId="194" formatCode="yy&quot;명&quot;"/>
    <numFmt numFmtId="195" formatCode="0&quot;명&quot;"/>
    <numFmt numFmtId="196" formatCode="00&quot;개월&quot;"/>
    <numFmt numFmtId="197" formatCode="0&quot;원&quot;"/>
    <numFmt numFmtId="198" formatCode="0000000&quot;원&quot;"/>
    <numFmt numFmtId="199" formatCode="0&quot;개월&quot;"/>
    <numFmt numFmtId="200" formatCode="####\-##\-##"/>
    <numFmt numFmtId="201" formatCode="[$-412]yyyy&quot;년&quot;\ m&quot;월&quot;\ d&quot;일&quot;\ dddd"/>
    <numFmt numFmtId="202" formatCode="00&quot;월&quot;"/>
    <numFmt numFmtId="203" formatCode="0_ "/>
    <numFmt numFmtId="204" formatCode="_-* #,##0.0000_-;\-* #,##0.0000_-;_-* &quot;-&quot;????_-;_-@_-"/>
  </numFmts>
  <fonts count="47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color indexed="8"/>
      <name val="맑은 고딕"/>
      <family val="3"/>
    </font>
    <font>
      <sz val="11"/>
      <name val="맑은 고딕"/>
      <family val="3"/>
    </font>
    <font>
      <b/>
      <sz val="20"/>
      <name val="맑은 고딕"/>
      <family val="3"/>
    </font>
    <font>
      <b/>
      <sz val="14"/>
      <name val="맑은 고딕"/>
      <family val="3"/>
    </font>
    <font>
      <b/>
      <sz val="12"/>
      <color indexed="8"/>
      <name val="맑은 고딕"/>
      <family val="3"/>
    </font>
    <font>
      <b/>
      <sz val="11"/>
      <name val="맑은 고딕"/>
      <family val="3"/>
    </font>
    <font>
      <b/>
      <sz val="10.5"/>
      <color indexed="8"/>
      <name val="맑은 고딕"/>
      <family val="3"/>
    </font>
    <font>
      <sz val="10.5"/>
      <color indexed="8"/>
      <name val="맑은 고딕"/>
      <family val="3"/>
    </font>
    <font>
      <sz val="10.5"/>
      <name val="맑은 고딕"/>
      <family val="3"/>
    </font>
    <font>
      <b/>
      <sz val="13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41" fontId="8" fillId="33" borderId="10" xfId="48" applyFont="1" applyFill="1" applyBorder="1" applyAlignment="1">
      <alignment horizontal="center" vertical="center" wrapText="1"/>
    </xf>
    <xf numFmtId="41" fontId="8" fillId="33" borderId="11" xfId="48" applyFont="1" applyFill="1" applyBorder="1" applyAlignment="1">
      <alignment horizontal="center" vertical="center" wrapText="1"/>
    </xf>
    <xf numFmtId="41" fontId="8" fillId="33" borderId="12" xfId="48" applyFont="1" applyFill="1" applyBorder="1" applyAlignment="1">
      <alignment horizontal="center" vertical="center" wrapText="1"/>
    </xf>
    <xf numFmtId="41" fontId="4" fillId="33" borderId="13" xfId="48" applyFont="1" applyFill="1" applyBorder="1" applyAlignment="1">
      <alignment horizontal="center" vertical="center" wrapText="1"/>
    </xf>
    <xf numFmtId="41" fontId="9" fillId="33" borderId="14" xfId="0" applyNumberFormat="1" applyFont="1" applyFill="1" applyBorder="1" applyAlignment="1">
      <alignment horizontal="center" vertical="center"/>
    </xf>
    <xf numFmtId="41" fontId="9" fillId="33" borderId="13" xfId="0" applyNumberFormat="1" applyFont="1" applyFill="1" applyBorder="1" applyAlignment="1">
      <alignment horizontal="center" vertical="center"/>
    </xf>
    <xf numFmtId="41" fontId="9" fillId="33" borderId="15" xfId="0" applyNumberFormat="1" applyFont="1" applyFill="1" applyBorder="1" applyAlignment="1">
      <alignment horizontal="center" vertical="center"/>
    </xf>
    <xf numFmtId="41" fontId="4" fillId="33" borderId="16" xfId="48" applyFont="1" applyFill="1" applyBorder="1" applyAlignment="1">
      <alignment horizontal="center" vertical="center" wrapText="1"/>
    </xf>
    <xf numFmtId="41" fontId="9" fillId="33" borderId="17" xfId="0" applyNumberFormat="1" applyFont="1" applyFill="1" applyBorder="1" applyAlignment="1">
      <alignment horizontal="center" vertical="center"/>
    </xf>
    <xf numFmtId="41" fontId="9" fillId="33" borderId="16" xfId="0" applyNumberFormat="1" applyFont="1" applyFill="1" applyBorder="1" applyAlignment="1">
      <alignment horizontal="center" vertical="center"/>
    </xf>
    <xf numFmtId="41" fontId="9" fillId="33" borderId="18" xfId="0" applyNumberFormat="1" applyFont="1" applyFill="1" applyBorder="1" applyAlignment="1">
      <alignment horizontal="center" vertical="center"/>
    </xf>
    <xf numFmtId="41" fontId="4" fillId="33" borderId="19" xfId="48" applyFont="1" applyFill="1" applyBorder="1" applyAlignment="1">
      <alignment horizontal="center" vertical="center" wrapText="1"/>
    </xf>
    <xf numFmtId="41" fontId="9" fillId="33" borderId="20" xfId="0" applyNumberFormat="1" applyFont="1" applyFill="1" applyBorder="1" applyAlignment="1">
      <alignment horizontal="center" vertical="center"/>
    </xf>
    <xf numFmtId="41" fontId="9" fillId="33" borderId="19" xfId="0" applyNumberFormat="1" applyFont="1" applyFill="1" applyBorder="1" applyAlignment="1">
      <alignment horizontal="center" vertical="center"/>
    </xf>
    <xf numFmtId="41" fontId="9" fillId="33" borderId="21" xfId="0" applyNumberFormat="1" applyFont="1" applyFill="1" applyBorder="1" applyAlignment="1">
      <alignment horizontal="center" vertical="center"/>
    </xf>
    <xf numFmtId="41" fontId="11" fillId="0" borderId="22" xfId="48" applyFont="1" applyBorder="1" applyAlignment="1">
      <alignment horizontal="center" vertical="center" wrapText="1"/>
    </xf>
    <xf numFmtId="41" fontId="12" fillId="0" borderId="23" xfId="0" applyNumberFormat="1" applyFont="1" applyBorder="1" applyAlignment="1">
      <alignment horizontal="center" vertical="center"/>
    </xf>
    <xf numFmtId="41" fontId="12" fillId="0" borderId="22" xfId="0" applyNumberFormat="1" applyFont="1" applyBorder="1" applyAlignment="1">
      <alignment horizontal="center" vertical="center"/>
    </xf>
    <xf numFmtId="41" fontId="12" fillId="0" borderId="24" xfId="0" applyNumberFormat="1" applyFont="1" applyBorder="1" applyAlignment="1">
      <alignment horizontal="center" vertical="center"/>
    </xf>
    <xf numFmtId="41" fontId="11" fillId="0" borderId="16" xfId="48" applyFont="1" applyBorder="1" applyAlignment="1">
      <alignment horizontal="center" vertical="center" wrapText="1"/>
    </xf>
    <xf numFmtId="41" fontId="12" fillId="0" borderId="17" xfId="0" applyNumberFormat="1" applyFont="1" applyBorder="1" applyAlignment="1">
      <alignment horizontal="center" vertical="center"/>
    </xf>
    <xf numFmtId="41" fontId="12" fillId="0" borderId="16" xfId="0" applyNumberFormat="1" applyFont="1" applyBorder="1" applyAlignment="1">
      <alignment horizontal="center" vertical="center"/>
    </xf>
    <xf numFmtId="41" fontId="12" fillId="0" borderId="18" xfId="0" applyNumberFormat="1" applyFont="1" applyBorder="1" applyAlignment="1">
      <alignment horizontal="center" vertical="center"/>
    </xf>
    <xf numFmtId="41" fontId="11" fillId="0" borderId="25" xfId="48" applyFont="1" applyBorder="1" applyAlignment="1">
      <alignment horizontal="center" vertical="center" wrapText="1"/>
    </xf>
    <xf numFmtId="41" fontId="12" fillId="0" borderId="26" xfId="0" applyNumberFormat="1" applyFont="1" applyBorder="1" applyAlignment="1">
      <alignment horizontal="center" vertical="center"/>
    </xf>
    <xf numFmtId="41" fontId="12" fillId="0" borderId="25" xfId="0" applyNumberFormat="1" applyFont="1" applyBorder="1" applyAlignment="1">
      <alignment horizontal="center" vertical="center"/>
    </xf>
    <xf numFmtId="41" fontId="12" fillId="0" borderId="27" xfId="0" applyNumberFormat="1" applyFont="1" applyBorder="1" applyAlignment="1">
      <alignment horizontal="center" vertical="center"/>
    </xf>
    <xf numFmtId="41" fontId="11" fillId="0" borderId="28" xfId="48" applyFont="1" applyBorder="1" applyAlignment="1">
      <alignment horizontal="center" vertical="center" wrapText="1"/>
    </xf>
    <xf numFmtId="41" fontId="12" fillId="0" borderId="28" xfId="0" applyNumberFormat="1" applyFont="1" applyBorder="1" applyAlignment="1">
      <alignment horizontal="center" vertical="center"/>
    </xf>
    <xf numFmtId="41" fontId="12" fillId="0" borderId="29" xfId="0" applyNumberFormat="1" applyFont="1" applyBorder="1" applyAlignment="1">
      <alignment horizontal="center" vertical="center"/>
    </xf>
    <xf numFmtId="41" fontId="12" fillId="0" borderId="30" xfId="0" applyNumberFormat="1" applyFont="1" applyBorder="1" applyAlignment="1">
      <alignment horizontal="center" vertical="center"/>
    </xf>
    <xf numFmtId="41" fontId="11" fillId="0" borderId="31" xfId="48" applyFont="1" applyBorder="1" applyAlignment="1">
      <alignment horizontal="center" vertical="center" wrapText="1"/>
    </xf>
    <xf numFmtId="41" fontId="12" fillId="0" borderId="32" xfId="0" applyNumberFormat="1" applyFont="1" applyBorder="1" applyAlignment="1">
      <alignment horizontal="center" vertical="center"/>
    </xf>
    <xf numFmtId="41" fontId="12" fillId="0" borderId="31" xfId="0" applyNumberFormat="1" applyFont="1" applyBorder="1" applyAlignment="1">
      <alignment horizontal="center" vertical="center"/>
    </xf>
    <xf numFmtId="41" fontId="12" fillId="0" borderId="3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34" borderId="11" xfId="0" applyNumberFormat="1" applyFont="1" applyFill="1" applyBorder="1" applyAlignment="1">
      <alignment horizontal="center" vertical="center" wrapText="1"/>
    </xf>
    <xf numFmtId="41" fontId="8" fillId="34" borderId="11" xfId="48" applyFont="1" applyFill="1" applyBorder="1" applyAlignment="1">
      <alignment horizontal="center" vertical="center" wrapText="1"/>
    </xf>
    <xf numFmtId="41" fontId="8" fillId="34" borderId="10" xfId="48" applyFont="1" applyFill="1" applyBorder="1" applyAlignment="1">
      <alignment horizontal="center" vertical="center" wrapText="1"/>
    </xf>
    <xf numFmtId="41" fontId="8" fillId="34" borderId="12" xfId="48" applyFont="1" applyFill="1" applyBorder="1" applyAlignment="1">
      <alignment horizontal="center" vertical="center" wrapText="1"/>
    </xf>
    <xf numFmtId="0" fontId="4" fillId="34" borderId="14" xfId="48" applyNumberFormat="1" applyFont="1" applyFill="1" applyBorder="1" applyAlignment="1">
      <alignment horizontal="center" vertical="center" wrapText="1"/>
    </xf>
    <xf numFmtId="41" fontId="9" fillId="34" borderId="14" xfId="0" applyNumberFormat="1" applyFont="1" applyFill="1" applyBorder="1" applyAlignment="1">
      <alignment horizontal="center" vertical="center"/>
    </xf>
    <xf numFmtId="41" fontId="9" fillId="34" borderId="15" xfId="0" applyNumberFormat="1" applyFont="1" applyFill="1" applyBorder="1" applyAlignment="1">
      <alignment horizontal="center" vertical="center"/>
    </xf>
    <xf numFmtId="0" fontId="4" fillId="34" borderId="17" xfId="48" applyNumberFormat="1" applyFont="1" applyFill="1" applyBorder="1" applyAlignment="1">
      <alignment horizontal="center" vertical="center" wrapText="1"/>
    </xf>
    <xf numFmtId="41" fontId="9" fillId="34" borderId="17" xfId="0" applyNumberFormat="1" applyFont="1" applyFill="1" applyBorder="1" applyAlignment="1">
      <alignment horizontal="center" vertical="center"/>
    </xf>
    <xf numFmtId="41" fontId="9" fillId="34" borderId="18" xfId="0" applyNumberFormat="1" applyFont="1" applyFill="1" applyBorder="1" applyAlignment="1">
      <alignment horizontal="center" vertical="center"/>
    </xf>
    <xf numFmtId="0" fontId="4" fillId="34" borderId="20" xfId="48" applyNumberFormat="1" applyFont="1" applyFill="1" applyBorder="1" applyAlignment="1">
      <alignment horizontal="center" vertical="center" wrapText="1"/>
    </xf>
    <xf numFmtId="41" fontId="9" fillId="34" borderId="20" xfId="0" applyNumberFormat="1" applyFont="1" applyFill="1" applyBorder="1" applyAlignment="1">
      <alignment horizontal="center" vertical="center"/>
    </xf>
    <xf numFmtId="41" fontId="9" fillId="34" borderId="19" xfId="0" applyNumberFormat="1" applyFont="1" applyFill="1" applyBorder="1" applyAlignment="1">
      <alignment horizontal="center" vertical="center"/>
    </xf>
    <xf numFmtId="41" fontId="9" fillId="34" borderId="21" xfId="0" applyNumberFormat="1" applyFont="1" applyFill="1" applyBorder="1" applyAlignment="1">
      <alignment horizontal="center" vertical="center"/>
    </xf>
    <xf numFmtId="0" fontId="11" fillId="0" borderId="23" xfId="48" applyNumberFormat="1" applyFont="1" applyBorder="1" applyAlignment="1">
      <alignment horizontal="center" vertical="center" wrapText="1"/>
    </xf>
    <xf numFmtId="0" fontId="11" fillId="0" borderId="17" xfId="48" applyNumberFormat="1" applyFont="1" applyBorder="1" applyAlignment="1">
      <alignment horizontal="center" vertical="center" wrapText="1"/>
    </xf>
    <xf numFmtId="0" fontId="11" fillId="0" borderId="26" xfId="48" applyNumberFormat="1" applyFont="1" applyBorder="1" applyAlignment="1">
      <alignment horizontal="center" vertical="center" wrapText="1"/>
    </xf>
    <xf numFmtId="0" fontId="11" fillId="0" borderId="30" xfId="48" applyNumberFormat="1" applyFont="1" applyBorder="1" applyAlignment="1">
      <alignment horizontal="center" vertical="center" wrapText="1"/>
    </xf>
    <xf numFmtId="0" fontId="11" fillId="0" borderId="32" xfId="48" applyNumberFormat="1" applyFont="1" applyBorder="1" applyAlignment="1">
      <alignment horizontal="center" vertical="center" wrapText="1"/>
    </xf>
    <xf numFmtId="41" fontId="7" fillId="0" borderId="0" xfId="48" applyFont="1" applyAlignment="1">
      <alignment vertical="center"/>
    </xf>
    <xf numFmtId="41" fontId="8" fillId="33" borderId="34" xfId="48" applyFont="1" applyFill="1" applyBorder="1" applyAlignment="1">
      <alignment horizontal="center" vertical="center" wrapText="1"/>
    </xf>
    <xf numFmtId="0" fontId="8" fillId="34" borderId="34" xfId="48" applyNumberFormat="1" applyFont="1" applyFill="1" applyBorder="1" applyAlignment="1">
      <alignment horizontal="center" vertical="center" wrapText="1"/>
    </xf>
    <xf numFmtId="0" fontId="10" fillId="35" borderId="35" xfId="0" applyNumberFormat="1" applyFont="1" applyFill="1" applyBorder="1" applyAlignment="1">
      <alignment horizontal="center" vertical="center" wrapText="1"/>
    </xf>
    <xf numFmtId="0" fontId="10" fillId="35" borderId="36" xfId="0" applyNumberFormat="1" applyFont="1" applyFill="1" applyBorder="1" applyAlignment="1">
      <alignment horizontal="center" vertical="center" wrapText="1"/>
    </xf>
    <xf numFmtId="0" fontId="10" fillId="35" borderId="37" xfId="0" applyNumberFormat="1" applyFont="1" applyFill="1" applyBorder="1" applyAlignment="1">
      <alignment horizontal="center" vertical="center" wrapText="1"/>
    </xf>
    <xf numFmtId="0" fontId="9" fillId="34" borderId="35" xfId="48" applyNumberFormat="1" applyFont="1" applyFill="1" applyBorder="1" applyAlignment="1">
      <alignment horizontal="center" vertical="center"/>
    </xf>
    <xf numFmtId="0" fontId="9" fillId="34" borderId="36" xfId="48" applyNumberFormat="1" applyFont="1" applyFill="1" applyBorder="1" applyAlignment="1">
      <alignment horizontal="center" vertical="center"/>
    </xf>
    <xf numFmtId="0" fontId="9" fillId="34" borderId="38" xfId="48" applyNumberFormat="1" applyFont="1" applyFill="1" applyBorder="1" applyAlignment="1">
      <alignment horizontal="center" vertical="center"/>
    </xf>
    <xf numFmtId="41" fontId="10" fillId="35" borderId="39" xfId="48" applyFont="1" applyFill="1" applyBorder="1" applyAlignment="1">
      <alignment horizontal="center" vertical="center" wrapText="1"/>
    </xf>
    <xf numFmtId="41" fontId="10" fillId="35" borderId="36" xfId="48" applyFont="1" applyFill="1" applyBorder="1" applyAlignment="1">
      <alignment horizontal="center" vertical="center" wrapText="1"/>
    </xf>
    <xf numFmtId="41" fontId="10" fillId="35" borderId="37" xfId="48" applyFont="1" applyFill="1" applyBorder="1" applyAlignment="1">
      <alignment horizontal="center" vertical="center" wrapText="1"/>
    </xf>
    <xf numFmtId="41" fontId="10" fillId="35" borderId="35" xfId="48" applyFont="1" applyFill="1" applyBorder="1" applyAlignment="1">
      <alignment horizontal="center" vertical="center" wrapText="1"/>
    </xf>
    <xf numFmtId="41" fontId="10" fillId="0" borderId="39" xfId="48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0" fillId="0" borderId="39" xfId="0" applyNumberFormat="1" applyFont="1" applyBorder="1" applyAlignment="1">
      <alignment horizontal="center" vertical="center" wrapText="1"/>
    </xf>
    <xf numFmtId="0" fontId="10" fillId="0" borderId="36" xfId="0" applyNumberFormat="1" applyFont="1" applyBorder="1" applyAlignment="1">
      <alignment horizontal="center" vertical="center" wrapText="1"/>
    </xf>
    <xf numFmtId="0" fontId="10" fillId="0" borderId="40" xfId="0" applyNumberFormat="1" applyFont="1" applyBorder="1" applyAlignment="1">
      <alignment horizontal="center" vertical="center" wrapText="1"/>
    </xf>
    <xf numFmtId="0" fontId="10" fillId="0" borderId="37" xfId="0" applyNumberFormat="1" applyFont="1" applyBorder="1" applyAlignment="1">
      <alignment horizontal="center" vertical="center" wrapText="1"/>
    </xf>
    <xf numFmtId="0" fontId="10" fillId="35" borderId="39" xfId="0" applyNumberFormat="1" applyFont="1" applyFill="1" applyBorder="1" applyAlignment="1">
      <alignment horizontal="center" vertical="center" wrapText="1"/>
    </xf>
    <xf numFmtId="41" fontId="9" fillId="33" borderId="35" xfId="48" applyFont="1" applyFill="1" applyBorder="1" applyAlignment="1">
      <alignment horizontal="center" vertical="center"/>
    </xf>
    <xf numFmtId="41" fontId="9" fillId="33" borderId="36" xfId="48" applyFont="1" applyFill="1" applyBorder="1" applyAlignment="1">
      <alignment horizontal="center" vertical="center"/>
    </xf>
    <xf numFmtId="41" fontId="9" fillId="33" borderId="38" xfId="48" applyFont="1" applyFill="1" applyBorder="1" applyAlignment="1">
      <alignment horizontal="center" vertical="center"/>
    </xf>
    <xf numFmtId="41" fontId="6" fillId="0" borderId="0" xfId="48" applyFont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41"/>
  <sheetViews>
    <sheetView tabSelected="1" zoomScalePageLayoutView="0" workbookViewId="0" topLeftCell="A1">
      <selection activeCell="A1" sqref="A1:F1"/>
    </sheetView>
  </sheetViews>
  <sheetFormatPr defaultColWidth="8.88671875" defaultRowHeight="13.5"/>
  <cols>
    <col min="1" max="1" width="12.77734375" style="37" customWidth="1"/>
    <col min="2" max="2" width="6.77734375" style="37" customWidth="1"/>
    <col min="3" max="3" width="15.77734375" style="37" customWidth="1"/>
    <col min="4" max="4" width="14.77734375" style="37" customWidth="1"/>
    <col min="5" max="5" width="13.77734375" style="37" customWidth="1"/>
    <col min="6" max="6" width="17.77734375" style="37" customWidth="1"/>
  </cols>
  <sheetData>
    <row r="1" spans="1:6" ht="45" customHeight="1">
      <c r="A1" s="81" t="s">
        <v>26</v>
      </c>
      <c r="B1" s="81"/>
      <c r="C1" s="81"/>
      <c r="D1" s="81"/>
      <c r="E1" s="81"/>
      <c r="F1" s="81"/>
    </row>
    <row r="2" spans="1:6" ht="15" customHeight="1" thickBot="1">
      <c r="A2" s="57"/>
      <c r="B2" s="57"/>
      <c r="C2" s="57"/>
      <c r="D2" s="57"/>
      <c r="E2" s="57"/>
      <c r="F2" s="57"/>
    </row>
    <row r="3" spans="1:6" ht="24.75" customHeight="1" thickBot="1">
      <c r="A3" s="58" t="s">
        <v>20</v>
      </c>
      <c r="B3" s="2" t="s">
        <v>21</v>
      </c>
      <c r="C3" s="3" t="s">
        <v>22</v>
      </c>
      <c r="D3" s="2" t="s">
        <v>23</v>
      </c>
      <c r="E3" s="2" t="s">
        <v>24</v>
      </c>
      <c r="F3" s="4" t="s">
        <v>4</v>
      </c>
    </row>
    <row r="4" spans="1:6" ht="18" customHeight="1" thickTop="1">
      <c r="A4" s="78" t="s">
        <v>25</v>
      </c>
      <c r="B4" s="5" t="s">
        <v>1</v>
      </c>
      <c r="C4" s="6">
        <f aca="true" t="shared" si="0" ref="C4:E5">C7+C10+C13+C16+C19</f>
        <v>733608430</v>
      </c>
      <c r="D4" s="7">
        <f>D7+D10+D13+D16+D19</f>
        <v>29829770</v>
      </c>
      <c r="E4" s="7">
        <f t="shared" si="0"/>
        <v>18399330</v>
      </c>
      <c r="F4" s="8">
        <f>SUM(C4:E4)</f>
        <v>781837530</v>
      </c>
    </row>
    <row r="5" spans="1:6" ht="18" customHeight="1">
      <c r="A5" s="79"/>
      <c r="B5" s="9" t="s">
        <v>2</v>
      </c>
      <c r="C5" s="10">
        <f>C8+C11+C14+C17+C20</f>
        <v>733603432</v>
      </c>
      <c r="D5" s="11">
        <f t="shared" si="0"/>
        <v>29276856</v>
      </c>
      <c r="E5" s="11">
        <f t="shared" si="0"/>
        <v>17466949</v>
      </c>
      <c r="F5" s="12">
        <f>SUM(C5:E5)</f>
        <v>780347237</v>
      </c>
    </row>
    <row r="6" spans="1:6" ht="18" customHeight="1" thickBot="1">
      <c r="A6" s="80"/>
      <c r="B6" s="13" t="s">
        <v>3</v>
      </c>
      <c r="C6" s="14">
        <f>C5-C4</f>
        <v>-4998</v>
      </c>
      <c r="D6" s="15">
        <f>D5-D4</f>
        <v>-552914</v>
      </c>
      <c r="E6" s="15">
        <f>E5-E4</f>
        <v>-932381</v>
      </c>
      <c r="F6" s="16">
        <f>F5-F4</f>
        <v>-1490293</v>
      </c>
    </row>
    <row r="7" spans="1:6" ht="18" customHeight="1" thickTop="1">
      <c r="A7" s="69" t="s">
        <v>0</v>
      </c>
      <c r="B7" s="17" t="s">
        <v>1</v>
      </c>
      <c r="C7" s="18">
        <v>733568430</v>
      </c>
      <c r="D7" s="19">
        <v>0</v>
      </c>
      <c r="E7" s="19">
        <v>0</v>
      </c>
      <c r="F7" s="20">
        <f>SUM(C7:E7)</f>
        <v>733568430</v>
      </c>
    </row>
    <row r="8" spans="1:6" ht="18" customHeight="1">
      <c r="A8" s="67"/>
      <c r="B8" s="21" t="s">
        <v>2</v>
      </c>
      <c r="C8" s="22">
        <v>733568430</v>
      </c>
      <c r="D8" s="23">
        <v>0</v>
      </c>
      <c r="E8" s="23">
        <v>0</v>
      </c>
      <c r="F8" s="24">
        <f>SUM(C8:E8)</f>
        <v>733568430</v>
      </c>
    </row>
    <row r="9" spans="1:6" ht="18" customHeight="1">
      <c r="A9" s="68"/>
      <c r="B9" s="25" t="s">
        <v>3</v>
      </c>
      <c r="C9" s="26">
        <f>C7-C8</f>
        <v>0</v>
      </c>
      <c r="D9" s="27">
        <f>D7-D8</f>
        <v>0</v>
      </c>
      <c r="E9" s="27">
        <f>E7-E8</f>
        <v>0</v>
      </c>
      <c r="F9" s="28">
        <f>F8-F7</f>
        <v>0</v>
      </c>
    </row>
    <row r="10" spans="1:6" ht="18" customHeight="1">
      <c r="A10" s="66" t="s">
        <v>5</v>
      </c>
      <c r="B10" s="29" t="s">
        <v>1</v>
      </c>
      <c r="C10" s="30">
        <v>0</v>
      </c>
      <c r="D10" s="30">
        <v>0</v>
      </c>
      <c r="E10" s="30">
        <v>6000000</v>
      </c>
      <c r="F10" s="31">
        <f>SUM(C10:E10)</f>
        <v>6000000</v>
      </c>
    </row>
    <row r="11" spans="1:6" ht="18" customHeight="1">
      <c r="A11" s="67"/>
      <c r="B11" s="21" t="s">
        <v>2</v>
      </c>
      <c r="C11" s="23">
        <v>0</v>
      </c>
      <c r="D11" s="23">
        <v>0</v>
      </c>
      <c r="E11" s="23">
        <v>5085000</v>
      </c>
      <c r="F11" s="24">
        <f>SUM(C11:E11)</f>
        <v>5085000</v>
      </c>
    </row>
    <row r="12" spans="1:6" ht="18" customHeight="1">
      <c r="A12" s="68"/>
      <c r="B12" s="25" t="s">
        <v>3</v>
      </c>
      <c r="C12" s="26">
        <f>C11-C10</f>
        <v>0</v>
      </c>
      <c r="D12" s="27">
        <f>D11-D10</f>
        <v>0</v>
      </c>
      <c r="E12" s="27">
        <f>E11-E10</f>
        <v>-915000</v>
      </c>
      <c r="F12" s="28">
        <f>F11-F10</f>
        <v>-915000</v>
      </c>
    </row>
    <row r="13" spans="1:6" ht="18" customHeight="1">
      <c r="A13" s="66" t="s">
        <v>6</v>
      </c>
      <c r="B13" s="29" t="s">
        <v>1</v>
      </c>
      <c r="C13" s="32">
        <v>0</v>
      </c>
      <c r="D13" s="30">
        <v>18800000</v>
      </c>
      <c r="E13" s="30">
        <v>0</v>
      </c>
      <c r="F13" s="31">
        <f>SUM(C13:E13)</f>
        <v>18800000</v>
      </c>
    </row>
    <row r="14" spans="1:6" ht="18" customHeight="1">
      <c r="A14" s="67"/>
      <c r="B14" s="21" t="s">
        <v>2</v>
      </c>
      <c r="C14" s="22">
        <v>0</v>
      </c>
      <c r="D14" s="23">
        <v>18271200</v>
      </c>
      <c r="E14" s="23">
        <v>0</v>
      </c>
      <c r="F14" s="24">
        <f>SUM(C14:E14)</f>
        <v>18271200</v>
      </c>
    </row>
    <row r="15" spans="1:6" ht="18" customHeight="1">
      <c r="A15" s="68"/>
      <c r="B15" s="25" t="s">
        <v>3</v>
      </c>
      <c r="C15" s="26">
        <f>C14-C13</f>
        <v>0</v>
      </c>
      <c r="D15" s="27">
        <f>D14-D13</f>
        <v>-528800</v>
      </c>
      <c r="E15" s="27">
        <f>E14-E13</f>
        <v>0</v>
      </c>
      <c r="F15" s="28">
        <f>F14-F13</f>
        <v>-528800</v>
      </c>
    </row>
    <row r="16" spans="1:6" ht="18" customHeight="1">
      <c r="A16" s="66" t="s">
        <v>7</v>
      </c>
      <c r="B16" s="29" t="s">
        <v>1</v>
      </c>
      <c r="C16" s="32">
        <v>0</v>
      </c>
      <c r="D16" s="30">
        <v>10999770</v>
      </c>
      <c r="E16" s="30">
        <v>12369330</v>
      </c>
      <c r="F16" s="31">
        <f>SUM(C16:E16)</f>
        <v>23369100</v>
      </c>
    </row>
    <row r="17" spans="1:6" ht="18" customHeight="1">
      <c r="A17" s="67"/>
      <c r="B17" s="21" t="s">
        <v>2</v>
      </c>
      <c r="C17" s="22">
        <v>0</v>
      </c>
      <c r="D17" s="23">
        <v>10999766</v>
      </c>
      <c r="E17" s="23">
        <v>12369333</v>
      </c>
      <c r="F17" s="24">
        <f>SUM(C17:E17)</f>
        <v>23369099</v>
      </c>
    </row>
    <row r="18" spans="1:6" ht="18" customHeight="1">
      <c r="A18" s="68"/>
      <c r="B18" s="25" t="s">
        <v>3</v>
      </c>
      <c r="C18" s="26">
        <f>C17-C16</f>
        <v>0</v>
      </c>
      <c r="D18" s="27">
        <f>D17-D16</f>
        <v>-4</v>
      </c>
      <c r="E18" s="27">
        <f>E17-E16</f>
        <v>3</v>
      </c>
      <c r="F18" s="28">
        <f>F17-F16</f>
        <v>-1</v>
      </c>
    </row>
    <row r="19" spans="1:6" ht="18" customHeight="1">
      <c r="A19" s="70" t="s">
        <v>8</v>
      </c>
      <c r="B19" s="29" t="s">
        <v>1</v>
      </c>
      <c r="C19" s="32">
        <v>40000</v>
      </c>
      <c r="D19" s="30">
        <v>30000</v>
      </c>
      <c r="E19" s="30">
        <v>30000</v>
      </c>
      <c r="F19" s="31">
        <f>SUM(C19:E19)</f>
        <v>100000</v>
      </c>
    </row>
    <row r="20" spans="1:6" ht="18" customHeight="1">
      <c r="A20" s="71"/>
      <c r="B20" s="21" t="s">
        <v>2</v>
      </c>
      <c r="C20" s="22">
        <v>35002</v>
      </c>
      <c r="D20" s="23">
        <v>5890</v>
      </c>
      <c r="E20" s="23">
        <v>12616</v>
      </c>
      <c r="F20" s="24">
        <f>SUM(C20:E20)</f>
        <v>53508</v>
      </c>
    </row>
    <row r="21" spans="1:6" ht="18" customHeight="1" thickBot="1">
      <c r="A21" s="72"/>
      <c r="B21" s="33" t="s">
        <v>3</v>
      </c>
      <c r="C21" s="34">
        <f>C19-C20</f>
        <v>4998</v>
      </c>
      <c r="D21" s="35">
        <f>D19-D20</f>
        <v>24110</v>
      </c>
      <c r="E21" s="35">
        <f>E19-E20</f>
        <v>17384</v>
      </c>
      <c r="F21" s="36">
        <f>F20-F19</f>
        <v>-46492</v>
      </c>
    </row>
    <row r="22" ht="9.75" customHeight="1" thickBot="1"/>
    <row r="23" spans="1:6" ht="24.75" customHeight="1" thickBot="1">
      <c r="A23" s="59" t="s">
        <v>13</v>
      </c>
      <c r="B23" s="38" t="s">
        <v>14</v>
      </c>
      <c r="C23" s="39" t="s">
        <v>15</v>
      </c>
      <c r="D23" s="40" t="s">
        <v>16</v>
      </c>
      <c r="E23" s="40" t="s">
        <v>17</v>
      </c>
      <c r="F23" s="41" t="s">
        <v>4</v>
      </c>
    </row>
    <row r="24" spans="1:6" ht="18" customHeight="1" thickTop="1">
      <c r="A24" s="63" t="s">
        <v>18</v>
      </c>
      <c r="B24" s="42" t="s">
        <v>19</v>
      </c>
      <c r="C24" s="43">
        <f aca="true" t="shared" si="1" ref="C24:E25">C27+C30+C33+C36+C39</f>
        <v>733608430</v>
      </c>
      <c r="D24" s="43">
        <f t="shared" si="1"/>
        <v>29829770</v>
      </c>
      <c r="E24" s="43">
        <f t="shared" si="1"/>
        <v>18399330</v>
      </c>
      <c r="F24" s="44">
        <f>SUM(C24:E24)</f>
        <v>781837530</v>
      </c>
    </row>
    <row r="25" spans="1:6" ht="18" customHeight="1">
      <c r="A25" s="64"/>
      <c r="B25" s="45" t="s">
        <v>2</v>
      </c>
      <c r="C25" s="46">
        <f t="shared" si="1"/>
        <v>733603432</v>
      </c>
      <c r="D25" s="46">
        <f t="shared" si="1"/>
        <v>29276856</v>
      </c>
      <c r="E25" s="46">
        <f t="shared" si="1"/>
        <v>17466949</v>
      </c>
      <c r="F25" s="47">
        <f>SUM(C25:E25)</f>
        <v>780347237</v>
      </c>
    </row>
    <row r="26" spans="1:6" ht="18" customHeight="1" thickBot="1">
      <c r="A26" s="65"/>
      <c r="B26" s="48" t="s">
        <v>3</v>
      </c>
      <c r="C26" s="49">
        <f>C25-C24</f>
        <v>-4998</v>
      </c>
      <c r="D26" s="50">
        <f>D25-D24</f>
        <v>-552914</v>
      </c>
      <c r="E26" s="50">
        <f>E25-E24</f>
        <v>-932381</v>
      </c>
      <c r="F26" s="51">
        <f>F25-F24</f>
        <v>-1490293</v>
      </c>
    </row>
    <row r="27" spans="1:6" ht="18" customHeight="1" thickTop="1">
      <c r="A27" s="60" t="s">
        <v>9</v>
      </c>
      <c r="B27" s="52" t="s">
        <v>1</v>
      </c>
      <c r="C27" s="18">
        <f>508954010+420</f>
        <v>508954430</v>
      </c>
      <c r="D27" s="18">
        <v>22872100</v>
      </c>
      <c r="E27" s="18">
        <v>2543800</v>
      </c>
      <c r="F27" s="20">
        <f>SUM(C27:E27)</f>
        <v>534370330</v>
      </c>
    </row>
    <row r="28" spans="1:6" ht="18" customHeight="1">
      <c r="A28" s="61"/>
      <c r="B28" s="53" t="s">
        <v>2</v>
      </c>
      <c r="C28" s="22">
        <v>508952700</v>
      </c>
      <c r="D28" s="22">
        <v>22172704</v>
      </c>
      <c r="E28" s="22">
        <v>132000</v>
      </c>
      <c r="F28" s="24">
        <f>SUM(C28:E28)</f>
        <v>531257404</v>
      </c>
    </row>
    <row r="29" spans="1:6" ht="18" customHeight="1">
      <c r="A29" s="62"/>
      <c r="B29" s="54" t="s">
        <v>3</v>
      </c>
      <c r="C29" s="26">
        <f>C28-C27</f>
        <v>-1730</v>
      </c>
      <c r="D29" s="27">
        <f>D28-D27</f>
        <v>-699396</v>
      </c>
      <c r="E29" s="27">
        <f>E28-E27</f>
        <v>-2411800</v>
      </c>
      <c r="F29" s="28">
        <f>F28-F27</f>
        <v>-3112926</v>
      </c>
    </row>
    <row r="30" spans="1:6" ht="18" customHeight="1">
      <c r="A30" s="73" t="s">
        <v>10</v>
      </c>
      <c r="B30" s="55" t="s">
        <v>1</v>
      </c>
      <c r="C30" s="32">
        <v>20424000</v>
      </c>
      <c r="D30" s="32">
        <v>6176000</v>
      </c>
      <c r="E30" s="32">
        <v>5400000</v>
      </c>
      <c r="F30" s="31">
        <f>SUM(C30:E30)</f>
        <v>32000000</v>
      </c>
    </row>
    <row r="31" spans="1:6" ht="18" customHeight="1">
      <c r="A31" s="74"/>
      <c r="B31" s="53" t="s">
        <v>2</v>
      </c>
      <c r="C31" s="22">
        <v>20424000</v>
      </c>
      <c r="D31" s="22">
        <v>6033000</v>
      </c>
      <c r="E31" s="22">
        <v>0</v>
      </c>
      <c r="F31" s="24">
        <f>SUM(C31:E31)</f>
        <v>26457000</v>
      </c>
    </row>
    <row r="32" spans="1:6" ht="18" customHeight="1">
      <c r="A32" s="76"/>
      <c r="B32" s="54" t="s">
        <v>3</v>
      </c>
      <c r="C32" s="26">
        <f>C31-C30</f>
        <v>0</v>
      </c>
      <c r="D32" s="27">
        <f>D31-D30</f>
        <v>-143000</v>
      </c>
      <c r="E32" s="27">
        <f>E31-E30</f>
        <v>-5400000</v>
      </c>
      <c r="F32" s="28">
        <f>F31-F30</f>
        <v>-5543000</v>
      </c>
    </row>
    <row r="33" spans="1:6" ht="18" customHeight="1">
      <c r="A33" s="77" t="s">
        <v>11</v>
      </c>
      <c r="B33" s="55" t="s">
        <v>1</v>
      </c>
      <c r="C33" s="32">
        <v>204194900</v>
      </c>
      <c r="D33" s="32">
        <v>721670</v>
      </c>
      <c r="E33" s="32">
        <v>10050630</v>
      </c>
      <c r="F33" s="31">
        <f>SUM(C33:E33)</f>
        <v>214967200</v>
      </c>
    </row>
    <row r="34" spans="1:8" ht="18" customHeight="1">
      <c r="A34" s="61"/>
      <c r="B34" s="53" t="s">
        <v>2</v>
      </c>
      <c r="C34" s="22">
        <v>204191730</v>
      </c>
      <c r="D34" s="22">
        <v>0</v>
      </c>
      <c r="E34" s="22">
        <v>1426600</v>
      </c>
      <c r="F34" s="24">
        <f>SUM(C34:E34)</f>
        <v>205618330</v>
      </c>
      <c r="H34" s="1"/>
    </row>
    <row r="35" spans="1:6" ht="18" customHeight="1">
      <c r="A35" s="62"/>
      <c r="B35" s="54" t="s">
        <v>3</v>
      </c>
      <c r="C35" s="26">
        <f>C34-C33</f>
        <v>-3170</v>
      </c>
      <c r="D35" s="27">
        <f>D34-D33</f>
        <v>-721670</v>
      </c>
      <c r="E35" s="27">
        <f>E34-E33</f>
        <v>-8624030</v>
      </c>
      <c r="F35" s="28">
        <f>F34-F33</f>
        <v>-9348870</v>
      </c>
    </row>
    <row r="36" spans="1:6" ht="18" customHeight="1">
      <c r="A36" s="73" t="s">
        <v>12</v>
      </c>
      <c r="B36" s="55" t="s">
        <v>1</v>
      </c>
      <c r="C36" s="32">
        <v>35100</v>
      </c>
      <c r="D36" s="30">
        <v>60000</v>
      </c>
      <c r="E36" s="30">
        <v>404900</v>
      </c>
      <c r="F36" s="31">
        <f>SUM(C36:E36)</f>
        <v>500000</v>
      </c>
    </row>
    <row r="37" spans="1:6" ht="18" customHeight="1">
      <c r="A37" s="74"/>
      <c r="B37" s="53" t="s">
        <v>2</v>
      </c>
      <c r="C37" s="22">
        <v>35002</v>
      </c>
      <c r="D37" s="23">
        <v>0</v>
      </c>
      <c r="E37" s="23">
        <v>0</v>
      </c>
      <c r="F37" s="24">
        <f>SUM(C37:E37)</f>
        <v>35002</v>
      </c>
    </row>
    <row r="38" spans="1:6" ht="18" customHeight="1">
      <c r="A38" s="76"/>
      <c r="B38" s="54" t="s">
        <v>3</v>
      </c>
      <c r="C38" s="26">
        <f>C37-C36</f>
        <v>-98</v>
      </c>
      <c r="D38" s="27">
        <f>D37-D36</f>
        <v>-60000</v>
      </c>
      <c r="E38" s="27">
        <f>E37-E36</f>
        <v>-404900</v>
      </c>
      <c r="F38" s="28">
        <f>F37-F36</f>
        <v>-464998</v>
      </c>
    </row>
    <row r="39" spans="1:6" ht="18" customHeight="1">
      <c r="A39" s="73" t="s">
        <v>7</v>
      </c>
      <c r="B39" s="52" t="s">
        <v>1</v>
      </c>
      <c r="C39" s="32">
        <v>0</v>
      </c>
      <c r="D39" s="32">
        <v>0</v>
      </c>
      <c r="E39" s="32">
        <v>0</v>
      </c>
      <c r="F39" s="31">
        <f>SUM(C39:E39)</f>
        <v>0</v>
      </c>
    </row>
    <row r="40" spans="1:6" ht="18" customHeight="1">
      <c r="A40" s="74"/>
      <c r="B40" s="53" t="s">
        <v>2</v>
      </c>
      <c r="C40" s="22">
        <v>0</v>
      </c>
      <c r="D40" s="22">
        <v>1071152</v>
      </c>
      <c r="E40" s="22">
        <v>15908349</v>
      </c>
      <c r="F40" s="24">
        <f>SUM(C40:E40)</f>
        <v>16979501</v>
      </c>
    </row>
    <row r="41" spans="1:6" ht="18" customHeight="1" thickBot="1">
      <c r="A41" s="75"/>
      <c r="B41" s="56" t="s">
        <v>3</v>
      </c>
      <c r="C41" s="34">
        <f>C40-C39</f>
        <v>0</v>
      </c>
      <c r="D41" s="35">
        <f>D40-D39</f>
        <v>1071152</v>
      </c>
      <c r="E41" s="35">
        <f>E40-E39</f>
        <v>15908349</v>
      </c>
      <c r="F41" s="36">
        <f>F40-F39</f>
        <v>16979501</v>
      </c>
    </row>
  </sheetData>
  <sheetProtection/>
  <mergeCells count="13">
    <mergeCell ref="A39:A41"/>
    <mergeCell ref="A36:A38"/>
    <mergeCell ref="A33:A35"/>
    <mergeCell ref="A30:A32"/>
    <mergeCell ref="A4:A6"/>
    <mergeCell ref="A1:F1"/>
    <mergeCell ref="A27:A29"/>
    <mergeCell ref="A24:A26"/>
    <mergeCell ref="A16:A18"/>
    <mergeCell ref="A13:A15"/>
    <mergeCell ref="A10:A12"/>
    <mergeCell ref="A7:A9"/>
    <mergeCell ref="A19:A21"/>
  </mergeCells>
  <printOptions horizontalCentered="1" verticalCentered="1"/>
  <pageMargins left="0" right="0" top="0.5905511811023623" bottom="0.393700787401574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INSUNGWON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김선정</dc:creator>
  <cp:keywords/>
  <dc:description/>
  <cp:lastModifiedBy>사무원</cp:lastModifiedBy>
  <cp:lastPrinted>2012-03-29T05:46:07Z</cp:lastPrinted>
  <dcterms:created xsi:type="dcterms:W3CDTF">2006-01-17T06:09:39Z</dcterms:created>
  <dcterms:modified xsi:type="dcterms:W3CDTF">2012-03-29T05:46:13Z</dcterms:modified>
  <cp:category/>
  <cp:version/>
  <cp:contentType/>
  <cp:contentStatus/>
</cp:coreProperties>
</file>