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60" windowHeight="12105" activeTab="0"/>
  </bookViews>
  <sheets>
    <sheet name="총괄" sheetId="1" r:id="rId1"/>
  </sheets>
  <externalReferences>
    <externalReference r:id="rId4"/>
  </externalReferences>
  <definedNames>
    <definedName name="_xlnm.Print_Titles" localSheetId="0">'총괄'!$1:$2</definedName>
  </definedNames>
  <calcPr fullCalcOnLoad="1"/>
</workbook>
</file>

<file path=xl/sharedStrings.xml><?xml version="1.0" encoding="utf-8"?>
<sst xmlns="http://schemas.openxmlformats.org/spreadsheetml/2006/main" count="65" uniqueCount="23">
  <si>
    <t>2012년도 인성원 세입·세출 결산 총괄표</t>
  </si>
  <si>
    <t>관 별</t>
  </si>
  <si>
    <t>구 분</t>
  </si>
  <si>
    <t>정부보조금</t>
  </si>
  <si>
    <t>시설부담금</t>
  </si>
  <si>
    <t>후원금</t>
  </si>
  <si>
    <t>계</t>
  </si>
  <si>
    <t>세입 합계</t>
  </si>
  <si>
    <t>예 산</t>
  </si>
  <si>
    <t>결 산</t>
  </si>
  <si>
    <t>증 감</t>
  </si>
  <si>
    <t>보조금수입</t>
  </si>
  <si>
    <t>후  원  금</t>
  </si>
  <si>
    <t>전  입  금</t>
  </si>
  <si>
    <t>이  월  금</t>
  </si>
  <si>
    <t>잡  수  입</t>
  </si>
  <si>
    <t>세출 합계</t>
  </si>
  <si>
    <t>예 산</t>
  </si>
  <si>
    <t>사  무  비</t>
  </si>
  <si>
    <t>재산조성비</t>
  </si>
  <si>
    <t>사  업  비</t>
  </si>
  <si>
    <t>잡  지  출</t>
  </si>
  <si>
    <t>반  환  금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</si>
</sst>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돋움"/>
      <family val="3"/>
    </font>
    <font>
      <sz val="10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sz val="10"/>
      <color indexed="62"/>
      <name val="맑은 고딕"/>
      <family val="3"/>
    </font>
    <font>
      <b/>
      <sz val="10"/>
      <color indexed="63"/>
      <name val="맑은 고딕"/>
      <family val="3"/>
    </font>
    <font>
      <b/>
      <sz val="10"/>
      <color indexed="52"/>
      <name val="맑은 고딕"/>
      <family val="3"/>
    </font>
    <font>
      <sz val="10"/>
      <color indexed="52"/>
      <name val="맑은 고딕"/>
      <family val="3"/>
    </font>
    <font>
      <b/>
      <sz val="10"/>
      <color indexed="9"/>
      <name val="맑은 고딕"/>
      <family val="3"/>
    </font>
    <font>
      <sz val="10"/>
      <color indexed="1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8"/>
      <name val="맑은 고딕"/>
      <family val="3"/>
    </font>
    <font>
      <sz val="10"/>
      <color indexed="9"/>
      <name val="맑은 고딕"/>
      <family val="3"/>
    </font>
    <font>
      <sz val="11"/>
      <name val="맑은 고딕"/>
      <family val="3"/>
    </font>
    <font>
      <sz val="8"/>
      <name val="돋움"/>
      <family val="3"/>
    </font>
    <font>
      <b/>
      <sz val="20"/>
      <name val="맑은 고딕"/>
      <family val="3"/>
    </font>
    <font>
      <b/>
      <sz val="14"/>
      <name val="맑은 고딕"/>
      <family val="3"/>
    </font>
    <font>
      <b/>
      <sz val="12"/>
      <color indexed="8"/>
      <name val="맑은 고딕"/>
      <family val="3"/>
    </font>
    <font>
      <b/>
      <sz val="28"/>
      <name val="맑은 고딕"/>
      <family val="3"/>
    </font>
    <font>
      <b/>
      <sz val="11"/>
      <name val="맑은 고딕"/>
      <family val="3"/>
    </font>
    <font>
      <sz val="11"/>
      <color indexed="8"/>
      <name val="맑은 고딕"/>
      <family val="3"/>
    </font>
    <font>
      <b/>
      <sz val="10.5"/>
      <color indexed="8"/>
      <name val="맑은 고딕"/>
      <family val="3"/>
    </font>
    <font>
      <sz val="10.5"/>
      <color indexed="8"/>
      <name val="맑은 고딕"/>
      <family val="3"/>
    </font>
    <font>
      <sz val="10.5"/>
      <name val="맑은 고딕"/>
      <family val="3"/>
    </font>
    <font>
      <b/>
      <sz val="13"/>
      <color indexed="8"/>
      <name val="맑은 고딕"/>
      <family val="3"/>
    </font>
    <font>
      <b/>
      <sz val="24"/>
      <name val="맑은 고딕"/>
      <family val="3"/>
    </font>
    <font>
      <sz val="11"/>
      <color indexed="8"/>
      <name val="돋움"/>
      <family val="3"/>
    </font>
    <font>
      <sz val="10"/>
      <color theme="1"/>
      <name val="맑은 고딕"/>
      <family val="3"/>
    </font>
    <font>
      <sz val="10"/>
      <color theme="0"/>
      <name val="맑은 고딕"/>
      <family val="3"/>
    </font>
    <font>
      <sz val="10"/>
      <color rgb="FFFF0000"/>
      <name val="맑은 고딕"/>
      <family val="3"/>
    </font>
    <font>
      <b/>
      <sz val="10"/>
      <color rgb="FFFA7D00"/>
      <name val="맑은 고딕"/>
      <family val="3"/>
    </font>
    <font>
      <sz val="10"/>
      <color rgb="FF9C0006"/>
      <name val="맑은 고딕"/>
      <family val="3"/>
    </font>
    <font>
      <sz val="10"/>
      <color rgb="FF9C6500"/>
      <name val="맑은 고딕"/>
      <family val="3"/>
    </font>
    <font>
      <i/>
      <sz val="10"/>
      <color rgb="FF7F7F7F"/>
      <name val="맑은 고딕"/>
      <family val="3"/>
    </font>
    <font>
      <b/>
      <sz val="10"/>
      <color theme="0"/>
      <name val="맑은 고딕"/>
      <family val="3"/>
    </font>
    <font>
      <sz val="10"/>
      <color rgb="FFFA7D00"/>
      <name val="맑은 고딕"/>
      <family val="3"/>
    </font>
    <font>
      <b/>
      <sz val="10"/>
      <color theme="1"/>
      <name val="맑은 고딕"/>
      <family val="3"/>
    </font>
    <font>
      <sz val="10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sz val="10"/>
      <color rgb="FF006100"/>
      <name val="맑은 고딕"/>
      <family val="3"/>
    </font>
    <font>
      <b/>
      <sz val="10"/>
      <color rgb="FF3F3F3F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2" fillId="28" borderId="2" applyNumberFormat="0" applyFont="0" applyAlignment="0" applyProtection="0"/>
    <xf numFmtId="9" fontId="32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18" fillId="0" borderId="0">
      <alignment vertical="center"/>
      <protection/>
    </xf>
    <xf numFmtId="0" fontId="32" fillId="0" borderId="0">
      <alignment vertical="center"/>
      <protection/>
    </xf>
  </cellStyleXfs>
  <cellXfs count="87">
    <xf numFmtId="0" fontId="0" fillId="0" borderId="0" xfId="0" applyAlignment="1">
      <alignment/>
    </xf>
    <xf numFmtId="0" fontId="18" fillId="0" borderId="0" xfId="0" applyNumberFormat="1" applyFont="1" applyBorder="1" applyAlignment="1">
      <alignment horizontal="center" vertical="center"/>
    </xf>
    <xf numFmtId="41" fontId="20" fillId="0" borderId="0" xfId="48" applyFont="1" applyAlignment="1">
      <alignment horizontal="center" vertical="center"/>
    </xf>
    <xf numFmtId="41" fontId="21" fillId="0" borderId="0" xfId="48" applyFont="1" applyBorder="1" applyAlignment="1">
      <alignment vertical="center"/>
    </xf>
    <xf numFmtId="41" fontId="21" fillId="0" borderId="0" xfId="48" applyFont="1" applyAlignment="1">
      <alignment vertical="center"/>
    </xf>
    <xf numFmtId="41" fontId="22" fillId="33" borderId="10" xfId="48" applyFont="1" applyFill="1" applyBorder="1" applyAlignment="1">
      <alignment horizontal="center" vertical="center" wrapText="1"/>
    </xf>
    <xf numFmtId="41" fontId="22" fillId="33" borderId="11" xfId="48" applyFont="1" applyFill="1" applyBorder="1" applyAlignment="1">
      <alignment horizontal="center" vertical="center" wrapText="1"/>
    </xf>
    <xf numFmtId="41" fontId="22" fillId="33" borderId="12" xfId="48" applyFont="1" applyFill="1" applyBorder="1" applyAlignment="1">
      <alignment horizontal="center" vertical="center" wrapText="1"/>
    </xf>
    <xf numFmtId="41" fontId="22" fillId="33" borderId="13" xfId="48" applyFont="1" applyFill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41" fontId="24" fillId="33" borderId="14" xfId="48" applyFont="1" applyFill="1" applyBorder="1" applyAlignment="1">
      <alignment horizontal="center" vertical="center"/>
    </xf>
    <xf numFmtId="41" fontId="25" fillId="33" borderId="15" xfId="48" applyFont="1" applyFill="1" applyBorder="1" applyAlignment="1">
      <alignment horizontal="center" vertical="center" wrapText="1"/>
    </xf>
    <xf numFmtId="41" fontId="24" fillId="33" borderId="16" xfId="0" applyNumberFormat="1" applyFont="1" applyFill="1" applyBorder="1" applyAlignment="1">
      <alignment horizontal="center" vertical="center"/>
    </xf>
    <xf numFmtId="41" fontId="24" fillId="33" borderId="15" xfId="0" applyNumberFormat="1" applyFont="1" applyFill="1" applyBorder="1" applyAlignment="1">
      <alignment horizontal="center" vertical="center"/>
    </xf>
    <xf numFmtId="41" fontId="24" fillId="33" borderId="17" xfId="0" applyNumberFormat="1" applyFont="1" applyFill="1" applyBorder="1" applyAlignment="1">
      <alignment horizontal="center" vertical="center"/>
    </xf>
    <xf numFmtId="41" fontId="24" fillId="33" borderId="18" xfId="48" applyFont="1" applyFill="1" applyBorder="1" applyAlignment="1">
      <alignment horizontal="center" vertical="center"/>
    </xf>
    <xf numFmtId="41" fontId="25" fillId="33" borderId="19" xfId="48" applyFont="1" applyFill="1" applyBorder="1" applyAlignment="1">
      <alignment horizontal="center" vertical="center" wrapText="1"/>
    </xf>
    <xf numFmtId="41" fontId="24" fillId="33" borderId="20" xfId="0" applyNumberFormat="1" applyFont="1" applyFill="1" applyBorder="1" applyAlignment="1">
      <alignment horizontal="center" vertical="center"/>
    </xf>
    <xf numFmtId="41" fontId="24" fillId="33" borderId="19" xfId="0" applyNumberFormat="1" applyFont="1" applyFill="1" applyBorder="1" applyAlignment="1">
      <alignment horizontal="center" vertical="center"/>
    </xf>
    <xf numFmtId="41" fontId="24" fillId="33" borderId="21" xfId="0" applyNumberFormat="1" applyFont="1" applyFill="1" applyBorder="1" applyAlignment="1">
      <alignment horizontal="center" vertical="center"/>
    </xf>
    <xf numFmtId="41" fontId="24" fillId="33" borderId="22" xfId="48" applyFont="1" applyFill="1" applyBorder="1" applyAlignment="1">
      <alignment horizontal="center" vertical="center"/>
    </xf>
    <xf numFmtId="41" fontId="25" fillId="33" borderId="23" xfId="48" applyFont="1" applyFill="1" applyBorder="1" applyAlignment="1">
      <alignment horizontal="center" vertical="center" wrapText="1"/>
    </xf>
    <xf numFmtId="41" fontId="24" fillId="33" borderId="24" xfId="0" applyNumberFormat="1" applyFont="1" applyFill="1" applyBorder="1" applyAlignment="1">
      <alignment horizontal="center" vertical="center"/>
    </xf>
    <xf numFmtId="41" fontId="24" fillId="33" borderId="23" xfId="0" applyNumberFormat="1" applyFont="1" applyFill="1" applyBorder="1" applyAlignment="1">
      <alignment horizontal="center" vertical="center"/>
    </xf>
    <xf numFmtId="41" fontId="24" fillId="33" borderId="25" xfId="0" applyNumberFormat="1" applyFont="1" applyFill="1" applyBorder="1" applyAlignment="1">
      <alignment horizontal="center" vertical="center"/>
    </xf>
    <xf numFmtId="41" fontId="26" fillId="34" borderId="14" xfId="48" applyFont="1" applyFill="1" applyBorder="1" applyAlignment="1">
      <alignment horizontal="center" vertical="center" wrapText="1"/>
    </xf>
    <xf numFmtId="41" fontId="27" fillId="0" borderId="26" xfId="48" applyFont="1" applyBorder="1" applyAlignment="1">
      <alignment horizontal="center" vertical="center" wrapText="1"/>
    </xf>
    <xf numFmtId="41" fontId="28" fillId="0" borderId="27" xfId="0" applyNumberFormat="1" applyFont="1" applyBorder="1" applyAlignment="1">
      <alignment horizontal="center" vertical="center"/>
    </xf>
    <xf numFmtId="41" fontId="28" fillId="0" borderId="26" xfId="0" applyNumberFormat="1" applyFont="1" applyBorder="1" applyAlignment="1">
      <alignment horizontal="center" vertical="center"/>
    </xf>
    <xf numFmtId="41" fontId="28" fillId="0" borderId="28" xfId="0" applyNumberFormat="1" applyFont="1" applyBorder="1" applyAlignment="1">
      <alignment horizontal="center" vertical="center"/>
    </xf>
    <xf numFmtId="41" fontId="26" fillId="34" borderId="18" xfId="48" applyFont="1" applyFill="1" applyBorder="1" applyAlignment="1">
      <alignment horizontal="center" vertical="center" wrapText="1"/>
    </xf>
    <xf numFmtId="41" fontId="27" fillId="0" borderId="19" xfId="48" applyFont="1" applyBorder="1" applyAlignment="1">
      <alignment horizontal="center" vertical="center" wrapText="1"/>
    </xf>
    <xf numFmtId="41" fontId="28" fillId="0" borderId="20" xfId="0" applyNumberFormat="1" applyFont="1" applyBorder="1" applyAlignment="1">
      <alignment horizontal="center" vertical="center"/>
    </xf>
    <xf numFmtId="41" fontId="28" fillId="0" borderId="19" xfId="0" applyNumberFormat="1" applyFont="1" applyBorder="1" applyAlignment="1">
      <alignment horizontal="center" vertical="center"/>
    </xf>
    <xf numFmtId="41" fontId="28" fillId="0" borderId="21" xfId="0" applyNumberFormat="1" applyFont="1" applyBorder="1" applyAlignment="1">
      <alignment horizontal="center" vertical="center"/>
    </xf>
    <xf numFmtId="41" fontId="26" fillId="34" borderId="29" xfId="48" applyFont="1" applyFill="1" applyBorder="1" applyAlignment="1">
      <alignment horizontal="center" vertical="center" wrapText="1"/>
    </xf>
    <xf numFmtId="41" fontId="27" fillId="0" borderId="30" xfId="48" applyFont="1" applyBorder="1" applyAlignment="1">
      <alignment horizontal="center" vertical="center" wrapText="1"/>
    </xf>
    <xf numFmtId="41" fontId="28" fillId="0" borderId="30" xfId="0" applyNumberFormat="1" applyFont="1" applyBorder="1" applyAlignment="1">
      <alignment horizontal="center" vertical="center"/>
    </xf>
    <xf numFmtId="41" fontId="28" fillId="0" borderId="31" xfId="0" applyNumberFormat="1" applyFont="1" applyBorder="1" applyAlignment="1">
      <alignment horizontal="center" vertical="center"/>
    </xf>
    <xf numFmtId="41" fontId="26" fillId="34" borderId="32" xfId="48" applyFont="1" applyFill="1" applyBorder="1" applyAlignment="1">
      <alignment horizontal="center" vertical="center" wrapText="1"/>
    </xf>
    <xf numFmtId="41" fontId="27" fillId="0" borderId="33" xfId="48" applyFont="1" applyBorder="1" applyAlignment="1">
      <alignment horizontal="center" vertical="center" wrapText="1"/>
    </xf>
    <xf numFmtId="41" fontId="28" fillId="0" borderId="33" xfId="0" applyNumberFormat="1" applyFont="1" applyBorder="1" applyAlignment="1">
      <alignment horizontal="center" vertical="center"/>
    </xf>
    <xf numFmtId="41" fontId="28" fillId="0" borderId="34" xfId="0" applyNumberFormat="1" applyFont="1" applyBorder="1" applyAlignment="1">
      <alignment horizontal="center" vertical="center"/>
    </xf>
    <xf numFmtId="41" fontId="28" fillId="0" borderId="35" xfId="0" applyNumberFormat="1" applyFont="1" applyBorder="1" applyAlignment="1">
      <alignment horizontal="center" vertical="center"/>
    </xf>
    <xf numFmtId="41" fontId="26" fillId="0" borderId="32" xfId="48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41" fontId="27" fillId="0" borderId="37" xfId="48" applyFont="1" applyBorder="1" applyAlignment="1">
      <alignment horizontal="center" vertical="center" wrapText="1"/>
    </xf>
    <xf numFmtId="41" fontId="28" fillId="0" borderId="37" xfId="0" applyNumberFormat="1" applyFont="1" applyBorder="1" applyAlignment="1">
      <alignment horizontal="center" vertical="center"/>
    </xf>
    <xf numFmtId="41" fontId="28" fillId="0" borderId="3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35" borderId="10" xfId="48" applyNumberFormat="1" applyFont="1" applyFill="1" applyBorder="1" applyAlignment="1">
      <alignment horizontal="center" vertical="center" wrapText="1"/>
    </xf>
    <xf numFmtId="0" fontId="29" fillId="35" borderId="12" xfId="0" applyNumberFormat="1" applyFont="1" applyFill="1" applyBorder="1" applyAlignment="1">
      <alignment horizontal="center" vertical="center" wrapText="1"/>
    </xf>
    <xf numFmtId="41" fontId="22" fillId="35" borderId="12" xfId="48" applyFont="1" applyFill="1" applyBorder="1" applyAlignment="1">
      <alignment horizontal="center" vertical="center" wrapText="1"/>
    </xf>
    <xf numFmtId="41" fontId="22" fillId="35" borderId="11" xfId="48" applyFont="1" applyFill="1" applyBorder="1" applyAlignment="1">
      <alignment horizontal="center" vertical="center" wrapText="1"/>
    </xf>
    <xf numFmtId="41" fontId="22" fillId="35" borderId="13" xfId="48" applyFont="1" applyFill="1" applyBorder="1" applyAlignment="1">
      <alignment horizontal="center" vertical="center" wrapText="1"/>
    </xf>
    <xf numFmtId="0" fontId="24" fillId="35" borderId="14" xfId="48" applyNumberFormat="1" applyFont="1" applyFill="1" applyBorder="1" applyAlignment="1">
      <alignment horizontal="center" vertical="center"/>
    </xf>
    <xf numFmtId="0" fontId="25" fillId="35" borderId="16" xfId="48" applyNumberFormat="1" applyFont="1" applyFill="1" applyBorder="1" applyAlignment="1">
      <alignment horizontal="center" vertical="center" wrapText="1"/>
    </xf>
    <xf numFmtId="41" fontId="24" fillId="35" borderId="16" xfId="0" applyNumberFormat="1" applyFont="1" applyFill="1" applyBorder="1" applyAlignment="1">
      <alignment horizontal="center" vertical="center"/>
    </xf>
    <xf numFmtId="41" fontId="24" fillId="35" borderId="17" xfId="0" applyNumberFormat="1" applyFont="1" applyFill="1" applyBorder="1" applyAlignment="1">
      <alignment horizontal="center" vertical="center"/>
    </xf>
    <xf numFmtId="0" fontId="24" fillId="35" borderId="18" xfId="48" applyNumberFormat="1" applyFont="1" applyFill="1" applyBorder="1" applyAlignment="1">
      <alignment horizontal="center" vertical="center"/>
    </xf>
    <xf numFmtId="0" fontId="25" fillId="35" borderId="20" xfId="48" applyNumberFormat="1" applyFont="1" applyFill="1" applyBorder="1" applyAlignment="1">
      <alignment horizontal="center" vertical="center" wrapText="1"/>
    </xf>
    <xf numFmtId="41" fontId="24" fillId="35" borderId="20" xfId="0" applyNumberFormat="1" applyFont="1" applyFill="1" applyBorder="1" applyAlignment="1">
      <alignment horizontal="center" vertical="center"/>
    </xf>
    <xf numFmtId="41" fontId="24" fillId="35" borderId="21" xfId="0" applyNumberFormat="1" applyFont="1" applyFill="1" applyBorder="1" applyAlignment="1">
      <alignment horizontal="center" vertical="center"/>
    </xf>
    <xf numFmtId="0" fontId="24" fillId="35" borderId="22" xfId="48" applyNumberFormat="1" applyFont="1" applyFill="1" applyBorder="1" applyAlignment="1">
      <alignment horizontal="center" vertical="center"/>
    </xf>
    <xf numFmtId="0" fontId="25" fillId="35" borderId="24" xfId="48" applyNumberFormat="1" applyFont="1" applyFill="1" applyBorder="1" applyAlignment="1">
      <alignment horizontal="center" vertical="center" wrapText="1"/>
    </xf>
    <xf numFmtId="41" fontId="24" fillId="35" borderId="24" xfId="0" applyNumberFormat="1" applyFont="1" applyFill="1" applyBorder="1" applyAlignment="1">
      <alignment horizontal="center" vertical="center"/>
    </xf>
    <xf numFmtId="41" fontId="24" fillId="35" borderId="23" xfId="0" applyNumberFormat="1" applyFont="1" applyFill="1" applyBorder="1" applyAlignment="1">
      <alignment horizontal="center" vertical="center"/>
    </xf>
    <xf numFmtId="41" fontId="24" fillId="35" borderId="25" xfId="0" applyNumberFormat="1" applyFont="1" applyFill="1" applyBorder="1" applyAlignment="1">
      <alignment horizontal="center" vertical="center"/>
    </xf>
    <xf numFmtId="0" fontId="26" fillId="34" borderId="14" xfId="0" applyNumberFormat="1" applyFont="1" applyFill="1" applyBorder="1" applyAlignment="1">
      <alignment horizontal="center" vertical="center" wrapText="1"/>
    </xf>
    <xf numFmtId="0" fontId="27" fillId="0" borderId="27" xfId="48" applyNumberFormat="1" applyFont="1" applyBorder="1" applyAlignment="1">
      <alignment horizontal="center" vertical="center" wrapText="1"/>
    </xf>
    <xf numFmtId="0" fontId="26" fillId="34" borderId="18" xfId="0" applyNumberFormat="1" applyFont="1" applyFill="1" applyBorder="1" applyAlignment="1">
      <alignment horizontal="center" vertical="center" wrapText="1"/>
    </xf>
    <xf numFmtId="0" fontId="27" fillId="0" borderId="20" xfId="48" applyNumberFormat="1" applyFont="1" applyBorder="1" applyAlignment="1">
      <alignment horizontal="center" vertical="center" wrapText="1"/>
    </xf>
    <xf numFmtId="0" fontId="26" fillId="34" borderId="29" xfId="0" applyNumberFormat="1" applyFont="1" applyFill="1" applyBorder="1" applyAlignment="1">
      <alignment horizontal="center" vertical="center" wrapText="1"/>
    </xf>
    <xf numFmtId="0" fontId="27" fillId="0" borderId="39" xfId="48" applyNumberFormat="1" applyFont="1" applyBorder="1" applyAlignment="1">
      <alignment horizontal="center" vertical="center" wrapText="1"/>
    </xf>
    <xf numFmtId="41" fontId="28" fillId="0" borderId="39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26" fillId="0" borderId="32" xfId="0" applyNumberFormat="1" applyFont="1" applyBorder="1" applyAlignment="1">
      <alignment horizontal="center" vertical="center" wrapText="1"/>
    </xf>
    <xf numFmtId="0" fontId="27" fillId="0" borderId="35" xfId="48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29" xfId="0" applyNumberFormat="1" applyFont="1" applyBorder="1" applyAlignment="1">
      <alignment horizontal="center" vertical="center" wrapText="1"/>
    </xf>
    <xf numFmtId="0" fontId="26" fillId="34" borderId="3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0" borderId="36" xfId="0" applyNumberFormat="1" applyFont="1" applyBorder="1" applyAlignment="1">
      <alignment horizontal="center" vertical="center" wrapText="1"/>
    </xf>
    <xf numFmtId="0" fontId="27" fillId="0" borderId="40" xfId="48" applyNumberFormat="1" applyFont="1" applyBorder="1" applyAlignment="1">
      <alignment horizontal="center" vertical="center" wrapText="1"/>
    </xf>
    <xf numFmtId="41" fontId="28" fillId="0" borderId="4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1064;&#49457;&#50896;2012&#45380;_&#44208;&#49328;&#49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총괄"/>
      <sheetName val="1.세출"/>
      <sheetName val="2.과목전용조서"/>
      <sheetName val="3.예비비사용조서"/>
      <sheetName val="15.사업수입"/>
      <sheetName val="16.정부보조금"/>
      <sheetName val="17.후원금1"/>
      <sheetName val="17.후원2"/>
      <sheetName val="17.후원금3"/>
      <sheetName val="17.후원4"/>
      <sheetName val="17.후원금5"/>
      <sheetName val="18.후원금"/>
      <sheetName val="19.인건비"/>
      <sheetName val="19.사업비"/>
      <sheetName val="20.기타비용"/>
      <sheetName val="감사보고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44"/>
  <sheetViews>
    <sheetView tabSelected="1" zoomScalePageLayoutView="0" workbookViewId="0" topLeftCell="A1">
      <selection activeCell="A1" sqref="A1:A16384"/>
    </sheetView>
  </sheetViews>
  <sheetFormatPr defaultColWidth="8.88671875" defaultRowHeight="13.5"/>
  <cols>
    <col min="1" max="1" width="0.88671875" style="86" customWidth="1"/>
    <col min="2" max="2" width="12.77734375" style="50" customWidth="1"/>
    <col min="3" max="3" width="6.77734375" style="50" customWidth="1"/>
    <col min="4" max="4" width="15.77734375" style="50" customWidth="1"/>
    <col min="5" max="5" width="14.77734375" style="50" customWidth="1"/>
    <col min="6" max="6" width="13.77734375" style="50" customWidth="1"/>
    <col min="7" max="7" width="17.77734375" style="50" customWidth="1"/>
  </cols>
  <sheetData>
    <row r="1" spans="1:7" ht="45" customHeight="1">
      <c r="A1" s="1"/>
      <c r="B1" s="2" t="s">
        <v>0</v>
      </c>
      <c r="C1" s="2"/>
      <c r="D1" s="2"/>
      <c r="E1" s="2"/>
      <c r="F1" s="2"/>
      <c r="G1" s="2"/>
    </row>
    <row r="2" spans="1:7" ht="15" customHeight="1" thickBot="1">
      <c r="A2" s="3"/>
      <c r="B2" s="4"/>
      <c r="C2" s="4"/>
      <c r="D2" s="4"/>
      <c r="E2" s="4"/>
      <c r="F2" s="4"/>
      <c r="G2" s="4"/>
    </row>
    <row r="3" spans="1:7" ht="24.75" customHeight="1" thickBot="1">
      <c r="A3" s="1"/>
      <c r="B3" s="5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8" t="s">
        <v>6</v>
      </c>
    </row>
    <row r="4" spans="1:7" ht="18" customHeight="1" thickTop="1">
      <c r="A4" s="9"/>
      <c r="B4" s="10" t="s">
        <v>7</v>
      </c>
      <c r="C4" s="11" t="s">
        <v>8</v>
      </c>
      <c r="D4" s="12">
        <f aca="true" t="shared" si="0" ref="D4:F5">D7+D10+D13+D16+D19</f>
        <v>1377964460</v>
      </c>
      <c r="E4" s="13">
        <f>E7+E10+E13+E16+E19</f>
        <v>47066600</v>
      </c>
      <c r="F4" s="13">
        <f t="shared" si="0"/>
        <v>26560770</v>
      </c>
      <c r="G4" s="14">
        <f>SUM(D4:F4)</f>
        <v>1451591830</v>
      </c>
    </row>
    <row r="5" spans="1:7" ht="18" customHeight="1">
      <c r="A5" s="9"/>
      <c r="B5" s="15"/>
      <c r="C5" s="16" t="s">
        <v>9</v>
      </c>
      <c r="D5" s="17">
        <f>D8+D11+D14+D17+D20</f>
        <v>1370767889</v>
      </c>
      <c r="E5" s="18">
        <f t="shared" si="0"/>
        <v>36039013</v>
      </c>
      <c r="F5" s="18">
        <f t="shared" si="0"/>
        <v>25097975</v>
      </c>
      <c r="G5" s="19">
        <f>SUM(D5:F5)</f>
        <v>1431904877</v>
      </c>
    </row>
    <row r="6" spans="1:7" ht="18" customHeight="1" thickBot="1">
      <c r="A6" s="9"/>
      <c r="B6" s="20"/>
      <c r="C6" s="21" t="s">
        <v>10</v>
      </c>
      <c r="D6" s="22">
        <f>D5-D4</f>
        <v>-7196571</v>
      </c>
      <c r="E6" s="23">
        <f>E5-E4</f>
        <v>-11027587</v>
      </c>
      <c r="F6" s="23">
        <f>F5-F4</f>
        <v>-1462795</v>
      </c>
      <c r="G6" s="24">
        <f>G5-G4</f>
        <v>-19686953</v>
      </c>
    </row>
    <row r="7" spans="1:7" ht="18" customHeight="1" thickTop="1">
      <c r="A7" s="1"/>
      <c r="B7" s="25" t="s">
        <v>11</v>
      </c>
      <c r="C7" s="26" t="s">
        <v>8</v>
      </c>
      <c r="D7" s="27">
        <v>1377924460</v>
      </c>
      <c r="E7" s="28">
        <v>0</v>
      </c>
      <c r="F7" s="28">
        <v>0</v>
      </c>
      <c r="G7" s="29">
        <f>SUM(D7:F7)</f>
        <v>1377924460</v>
      </c>
    </row>
    <row r="8" spans="1:7" ht="18" customHeight="1">
      <c r="A8" s="1"/>
      <c r="B8" s="30"/>
      <c r="C8" s="31" t="s">
        <v>9</v>
      </c>
      <c r="D8" s="32">
        <v>1370721760</v>
      </c>
      <c r="E8" s="33">
        <v>0</v>
      </c>
      <c r="F8" s="33">
        <v>0</v>
      </c>
      <c r="G8" s="34">
        <f>SUM(D8:F8)</f>
        <v>1370721760</v>
      </c>
    </row>
    <row r="9" spans="1:7" ht="18" customHeight="1">
      <c r="A9" s="1"/>
      <c r="B9" s="35"/>
      <c r="C9" s="36" t="s">
        <v>10</v>
      </c>
      <c r="D9" s="37">
        <f>D8-D7</f>
        <v>-7202700</v>
      </c>
      <c r="E9" s="37">
        <f>E8-E7</f>
        <v>0</v>
      </c>
      <c r="F9" s="37">
        <f>F8-F7</f>
        <v>0</v>
      </c>
      <c r="G9" s="38">
        <f>G8-G7</f>
        <v>-7202700</v>
      </c>
    </row>
    <row r="10" spans="1:7" ht="18" customHeight="1">
      <c r="A10" s="1"/>
      <c r="B10" s="39" t="s">
        <v>12</v>
      </c>
      <c r="C10" s="40" t="s">
        <v>8</v>
      </c>
      <c r="D10" s="41">
        <v>0</v>
      </c>
      <c r="E10" s="41">
        <v>0</v>
      </c>
      <c r="F10" s="41">
        <v>10622420</v>
      </c>
      <c r="G10" s="42">
        <f>SUM(D10:F10)</f>
        <v>10622420</v>
      </c>
    </row>
    <row r="11" spans="1:7" ht="18" customHeight="1">
      <c r="A11" s="1"/>
      <c r="B11" s="30"/>
      <c r="C11" s="31" t="s">
        <v>9</v>
      </c>
      <c r="D11" s="33">
        <v>0</v>
      </c>
      <c r="E11" s="33">
        <v>0</v>
      </c>
      <c r="F11" s="33">
        <v>9177413</v>
      </c>
      <c r="G11" s="34">
        <f>SUM(D11:F11)</f>
        <v>9177413</v>
      </c>
    </row>
    <row r="12" spans="1:7" ht="18" customHeight="1">
      <c r="A12" s="1"/>
      <c r="B12" s="35"/>
      <c r="C12" s="36" t="s">
        <v>10</v>
      </c>
      <c r="D12" s="37">
        <f>D11-D10</f>
        <v>0</v>
      </c>
      <c r="E12" s="37">
        <f>E11-E10</f>
        <v>0</v>
      </c>
      <c r="F12" s="37">
        <f>F11-F10</f>
        <v>-1445007</v>
      </c>
      <c r="G12" s="38">
        <f>G11-G10</f>
        <v>-1445007</v>
      </c>
    </row>
    <row r="13" spans="1:7" ht="18" customHeight="1">
      <c r="A13" s="1"/>
      <c r="B13" s="39" t="s">
        <v>13</v>
      </c>
      <c r="C13" s="40" t="s">
        <v>8</v>
      </c>
      <c r="D13" s="43">
        <v>0</v>
      </c>
      <c r="E13" s="41">
        <v>45965440</v>
      </c>
      <c r="F13" s="41">
        <v>0</v>
      </c>
      <c r="G13" s="42">
        <f>SUM(D13:F13)</f>
        <v>45965440</v>
      </c>
    </row>
    <row r="14" spans="1:7" ht="18" customHeight="1">
      <c r="A14" s="1"/>
      <c r="B14" s="30"/>
      <c r="C14" s="31" t="s">
        <v>9</v>
      </c>
      <c r="D14" s="32">
        <v>0</v>
      </c>
      <c r="E14" s="33">
        <v>34965440</v>
      </c>
      <c r="F14" s="33">
        <v>0</v>
      </c>
      <c r="G14" s="34">
        <f>SUM(D14:F14)</f>
        <v>34965440</v>
      </c>
    </row>
    <row r="15" spans="1:7" ht="18" customHeight="1">
      <c r="A15" s="1"/>
      <c r="B15" s="35"/>
      <c r="C15" s="36" t="s">
        <v>10</v>
      </c>
      <c r="D15" s="37">
        <f>D14-D13</f>
        <v>0</v>
      </c>
      <c r="E15" s="37">
        <f>E14-E13</f>
        <v>-11000000</v>
      </c>
      <c r="F15" s="37">
        <f>F14-F13</f>
        <v>0</v>
      </c>
      <c r="G15" s="38">
        <f>G14-G13</f>
        <v>-11000000</v>
      </c>
    </row>
    <row r="16" spans="1:7" ht="18" customHeight="1">
      <c r="A16" s="1"/>
      <c r="B16" s="39" t="s">
        <v>14</v>
      </c>
      <c r="C16" s="40" t="s">
        <v>8</v>
      </c>
      <c r="D16" s="43">
        <v>0</v>
      </c>
      <c r="E16" s="41">
        <v>1071160</v>
      </c>
      <c r="F16" s="41">
        <v>15908350</v>
      </c>
      <c r="G16" s="42">
        <f>SUM(D16:F16)</f>
        <v>16979510</v>
      </c>
    </row>
    <row r="17" spans="1:7" ht="18" customHeight="1">
      <c r="A17" s="1"/>
      <c r="B17" s="30"/>
      <c r="C17" s="31" t="s">
        <v>9</v>
      </c>
      <c r="D17" s="32">
        <v>0</v>
      </c>
      <c r="E17" s="33">
        <v>1071152</v>
      </c>
      <c r="F17" s="33">
        <v>15908349</v>
      </c>
      <c r="G17" s="34">
        <f>SUM(D17:F17)</f>
        <v>16979501</v>
      </c>
    </row>
    <row r="18" spans="1:7" ht="18" customHeight="1">
      <c r="A18" s="1"/>
      <c r="B18" s="35"/>
      <c r="C18" s="36" t="s">
        <v>10</v>
      </c>
      <c r="D18" s="37">
        <f>D17-D16</f>
        <v>0</v>
      </c>
      <c r="E18" s="37">
        <f>E17-E16</f>
        <v>-8</v>
      </c>
      <c r="F18" s="37">
        <f>F17-F16</f>
        <v>-1</v>
      </c>
      <c r="G18" s="38">
        <f>G17-G16</f>
        <v>-9</v>
      </c>
    </row>
    <row r="19" spans="1:7" ht="18" customHeight="1">
      <c r="A19" s="1"/>
      <c r="B19" s="44" t="s">
        <v>15</v>
      </c>
      <c r="C19" s="40" t="s">
        <v>8</v>
      </c>
      <c r="D19" s="43">
        <v>40000</v>
      </c>
      <c r="E19" s="41">
        <v>30000</v>
      </c>
      <c r="F19" s="41">
        <v>30000</v>
      </c>
      <c r="G19" s="42">
        <f>SUM(D19:F19)</f>
        <v>100000</v>
      </c>
    </row>
    <row r="20" spans="1:7" ht="18" customHeight="1">
      <c r="A20" s="1"/>
      <c r="B20" s="45"/>
      <c r="C20" s="31" t="s">
        <v>9</v>
      </c>
      <c r="D20" s="32">
        <v>46129</v>
      </c>
      <c r="E20" s="33">
        <v>2421</v>
      </c>
      <c r="F20" s="33">
        <v>12213</v>
      </c>
      <c r="G20" s="34">
        <f>SUM(D20:F20)</f>
        <v>60763</v>
      </c>
    </row>
    <row r="21" spans="1:7" ht="18" customHeight="1" thickBot="1">
      <c r="A21" s="1"/>
      <c r="B21" s="46"/>
      <c r="C21" s="47" t="s">
        <v>10</v>
      </c>
      <c r="D21" s="48">
        <f>D20-D19</f>
        <v>6129</v>
      </c>
      <c r="E21" s="48">
        <f>E20-E19</f>
        <v>-27579</v>
      </c>
      <c r="F21" s="48">
        <f>F20-F19</f>
        <v>-17787</v>
      </c>
      <c r="G21" s="49">
        <f>G20-G19</f>
        <v>-39237</v>
      </c>
    </row>
    <row r="22" ht="9.75" customHeight="1" thickBot="1">
      <c r="A22" s="1"/>
    </row>
    <row r="23" spans="1:7" ht="24.75" customHeight="1" thickBot="1">
      <c r="A23" s="1"/>
      <c r="B23" s="51" t="s">
        <v>1</v>
      </c>
      <c r="C23" s="52" t="s">
        <v>2</v>
      </c>
      <c r="D23" s="53" t="s">
        <v>3</v>
      </c>
      <c r="E23" s="54" t="s">
        <v>4</v>
      </c>
      <c r="F23" s="54" t="s">
        <v>5</v>
      </c>
      <c r="G23" s="55" t="s">
        <v>6</v>
      </c>
    </row>
    <row r="24" spans="1:7" ht="18" customHeight="1" thickTop="1">
      <c r="A24" s="1"/>
      <c r="B24" s="56" t="s">
        <v>16</v>
      </c>
      <c r="C24" s="57" t="s">
        <v>17</v>
      </c>
      <c r="D24" s="58">
        <f aca="true" t="shared" si="1" ref="D24:F25">D27+D30+D33+D36+D39+D42</f>
        <v>1377924460</v>
      </c>
      <c r="E24" s="58">
        <f t="shared" si="1"/>
        <v>47136600</v>
      </c>
      <c r="F24" s="58">
        <f t="shared" si="1"/>
        <v>26482220</v>
      </c>
      <c r="G24" s="59">
        <f>SUM(D24:F24)</f>
        <v>1451543280</v>
      </c>
    </row>
    <row r="25" spans="1:7" ht="18" customHeight="1">
      <c r="A25" s="1"/>
      <c r="B25" s="60"/>
      <c r="C25" s="61" t="s">
        <v>9</v>
      </c>
      <c r="D25" s="62">
        <f t="shared" si="1"/>
        <v>1370767889</v>
      </c>
      <c r="E25" s="62">
        <f t="shared" si="1"/>
        <v>36039013</v>
      </c>
      <c r="F25" s="62">
        <f t="shared" si="1"/>
        <v>25097975</v>
      </c>
      <c r="G25" s="63">
        <f>SUM(D25:F25)</f>
        <v>1431904877</v>
      </c>
    </row>
    <row r="26" spans="1:7" ht="18" customHeight="1" thickBot="1">
      <c r="A26" s="1"/>
      <c r="B26" s="64"/>
      <c r="C26" s="65" t="s">
        <v>10</v>
      </c>
      <c r="D26" s="66">
        <f>D25-D24</f>
        <v>-7156571</v>
      </c>
      <c r="E26" s="67">
        <f>E25-E24</f>
        <v>-11097587</v>
      </c>
      <c r="F26" s="67">
        <f>F25-F24</f>
        <v>-1384245</v>
      </c>
      <c r="G26" s="68">
        <f>G25-G24</f>
        <v>-19638403</v>
      </c>
    </row>
    <row r="27" spans="1:7" ht="15" customHeight="1" thickTop="1">
      <c r="A27" s="1"/>
      <c r="B27" s="69" t="s">
        <v>18</v>
      </c>
      <c r="C27" s="70" t="s">
        <v>8</v>
      </c>
      <c r="D27" s="27">
        <v>580491510</v>
      </c>
      <c r="E27" s="27">
        <v>13136600</v>
      </c>
      <c r="F27" s="27">
        <v>5014560</v>
      </c>
      <c r="G27" s="29">
        <f>SUM(D27:F27)</f>
        <v>598642670</v>
      </c>
    </row>
    <row r="28" spans="1:7" ht="15" customHeight="1">
      <c r="A28" s="1"/>
      <c r="B28" s="71"/>
      <c r="C28" s="72" t="s">
        <v>9</v>
      </c>
      <c r="D28" s="32">
        <v>581340680</v>
      </c>
      <c r="E28" s="32">
        <v>12588040</v>
      </c>
      <c r="F28" s="32">
        <v>91770</v>
      </c>
      <c r="G28" s="34">
        <f>SUM(D28:F28)</f>
        <v>594020490</v>
      </c>
    </row>
    <row r="29" spans="1:7" ht="15" customHeight="1">
      <c r="A29" s="1"/>
      <c r="B29" s="73"/>
      <c r="C29" s="74" t="s">
        <v>10</v>
      </c>
      <c r="D29" s="75">
        <f>D28-D27</f>
        <v>849170</v>
      </c>
      <c r="E29" s="37">
        <f>E28-E27</f>
        <v>-548560</v>
      </c>
      <c r="F29" s="37">
        <f>F28-F27</f>
        <v>-4922790</v>
      </c>
      <c r="G29" s="38">
        <f>G28-G27</f>
        <v>-4622180</v>
      </c>
    </row>
    <row r="30" spans="1:7" ht="15" customHeight="1">
      <c r="A30" s="76"/>
      <c r="B30" s="77" t="s">
        <v>19</v>
      </c>
      <c r="C30" s="78" t="s">
        <v>8</v>
      </c>
      <c r="D30" s="43">
        <v>571918000</v>
      </c>
      <c r="E30" s="43">
        <v>33500000</v>
      </c>
      <c r="F30" s="43">
        <v>10500000</v>
      </c>
      <c r="G30" s="42">
        <f>SUM(D30:F30)</f>
        <v>615918000</v>
      </c>
    </row>
    <row r="31" spans="1:7" ht="15" customHeight="1">
      <c r="A31" s="76"/>
      <c r="B31" s="79"/>
      <c r="C31" s="72" t="s">
        <v>9</v>
      </c>
      <c r="D31" s="32">
        <v>565122940</v>
      </c>
      <c r="E31" s="32">
        <v>22357500</v>
      </c>
      <c r="F31" s="32">
        <v>4500000</v>
      </c>
      <c r="G31" s="34">
        <f>SUM(D31:F31)</f>
        <v>591980440</v>
      </c>
    </row>
    <row r="32" spans="1:7" ht="15" customHeight="1">
      <c r="A32" s="76"/>
      <c r="B32" s="80"/>
      <c r="C32" s="74" t="s">
        <v>10</v>
      </c>
      <c r="D32" s="75">
        <f>D31-D30</f>
        <v>-6795060</v>
      </c>
      <c r="E32" s="37">
        <f>E31-E30</f>
        <v>-11142500</v>
      </c>
      <c r="F32" s="37">
        <f>F31-F30</f>
        <v>-6000000</v>
      </c>
      <c r="G32" s="38">
        <f>G31-G30</f>
        <v>-23937560</v>
      </c>
    </row>
    <row r="33" spans="1:7" ht="15" customHeight="1">
      <c r="A33" s="1"/>
      <c r="B33" s="81" t="s">
        <v>20</v>
      </c>
      <c r="C33" s="78" t="s">
        <v>8</v>
      </c>
      <c r="D33" s="43">
        <v>225514950</v>
      </c>
      <c r="E33" s="43">
        <v>0</v>
      </c>
      <c r="F33" s="43">
        <v>10967660</v>
      </c>
      <c r="G33" s="42">
        <f>SUM(D33:F33)</f>
        <v>236482610</v>
      </c>
    </row>
    <row r="34" spans="1:9" ht="15" customHeight="1">
      <c r="A34" s="1"/>
      <c r="B34" s="71"/>
      <c r="C34" s="72" t="s">
        <v>9</v>
      </c>
      <c r="D34" s="32">
        <v>224258140</v>
      </c>
      <c r="E34" s="32">
        <v>0</v>
      </c>
      <c r="F34" s="32">
        <v>7301160</v>
      </c>
      <c r="G34" s="34">
        <f>SUM(D34:F34)</f>
        <v>231559300</v>
      </c>
      <c r="I34" s="82"/>
    </row>
    <row r="35" spans="1:7" ht="15" customHeight="1">
      <c r="A35" s="1"/>
      <c r="B35" s="73"/>
      <c r="C35" s="74" t="s">
        <v>10</v>
      </c>
      <c r="D35" s="75">
        <f>D34-D33</f>
        <v>-1256810</v>
      </c>
      <c r="E35" s="37">
        <f>E34-E33</f>
        <v>0</v>
      </c>
      <c r="F35" s="37">
        <f>F34-F33</f>
        <v>-3666500</v>
      </c>
      <c r="G35" s="38">
        <f>G34-G33</f>
        <v>-4923310</v>
      </c>
    </row>
    <row r="36" spans="1:7" ht="15" customHeight="1">
      <c r="A36" s="1"/>
      <c r="B36" s="77" t="s">
        <v>21</v>
      </c>
      <c r="C36" s="78" t="s">
        <v>8</v>
      </c>
      <c r="D36" s="43">
        <v>0</v>
      </c>
      <c r="E36" s="41">
        <v>500000</v>
      </c>
      <c r="F36" s="41">
        <v>0</v>
      </c>
      <c r="G36" s="42">
        <f>SUM(D36:F36)</f>
        <v>500000</v>
      </c>
    </row>
    <row r="37" spans="1:7" ht="15" customHeight="1">
      <c r="A37" s="1"/>
      <c r="B37" s="79"/>
      <c r="C37" s="72" t="s">
        <v>9</v>
      </c>
      <c r="D37" s="32">
        <v>0</v>
      </c>
      <c r="E37" s="33">
        <v>0</v>
      </c>
      <c r="F37" s="33">
        <v>0</v>
      </c>
      <c r="G37" s="34">
        <f>SUM(D37:F37)</f>
        <v>0</v>
      </c>
    </row>
    <row r="38" spans="1:7" ht="15" customHeight="1">
      <c r="A38" s="1"/>
      <c r="B38" s="80"/>
      <c r="C38" s="74" t="s">
        <v>10</v>
      </c>
      <c r="D38" s="75">
        <f>D37-D36</f>
        <v>0</v>
      </c>
      <c r="E38" s="37">
        <f>E37-E36</f>
        <v>-500000</v>
      </c>
      <c r="F38" s="37">
        <f>F37-F36</f>
        <v>0</v>
      </c>
      <c r="G38" s="38">
        <f>G37-G36</f>
        <v>-500000</v>
      </c>
    </row>
    <row r="39" spans="1:7" ht="15" customHeight="1">
      <c r="A39" s="1"/>
      <c r="B39" s="77" t="s">
        <v>22</v>
      </c>
      <c r="C39" s="78" t="s">
        <v>8</v>
      </c>
      <c r="D39" s="43">
        <v>0</v>
      </c>
      <c r="E39" s="43">
        <v>0</v>
      </c>
      <c r="F39" s="43">
        <v>0</v>
      </c>
      <c r="G39" s="42">
        <f>SUM(D39:F39)</f>
        <v>0</v>
      </c>
    </row>
    <row r="40" spans="1:7" ht="15" customHeight="1">
      <c r="A40" s="1"/>
      <c r="B40" s="79"/>
      <c r="C40" s="72" t="s">
        <v>9</v>
      </c>
      <c r="D40" s="32">
        <v>46129</v>
      </c>
      <c r="E40" s="32">
        <v>0</v>
      </c>
      <c r="F40" s="32">
        <v>0</v>
      </c>
      <c r="G40" s="34">
        <f>SUM(D40:F40)</f>
        <v>46129</v>
      </c>
    </row>
    <row r="41" spans="1:7" ht="15" customHeight="1">
      <c r="A41" s="1"/>
      <c r="B41" s="80"/>
      <c r="C41" s="74" t="s">
        <v>10</v>
      </c>
      <c r="D41" s="75">
        <f>D40-D39</f>
        <v>46129</v>
      </c>
      <c r="E41" s="37">
        <f>E40-E39</f>
        <v>0</v>
      </c>
      <c r="F41" s="37">
        <f>F40-F39</f>
        <v>0</v>
      </c>
      <c r="G41" s="38">
        <f>G40-G39</f>
        <v>46129</v>
      </c>
    </row>
    <row r="42" spans="1:7" ht="15" customHeight="1">
      <c r="A42" s="1"/>
      <c r="B42" s="79" t="s">
        <v>14</v>
      </c>
      <c r="C42" s="70" t="s">
        <v>8</v>
      </c>
      <c r="D42" s="27">
        <v>0</v>
      </c>
      <c r="E42" s="27">
        <v>0</v>
      </c>
      <c r="F42" s="27">
        <v>0</v>
      </c>
      <c r="G42" s="29">
        <f>SUM(D42:F42)</f>
        <v>0</v>
      </c>
    </row>
    <row r="43" spans="1:7" ht="15" customHeight="1">
      <c r="A43" s="1"/>
      <c r="B43" s="79"/>
      <c r="C43" s="72" t="s">
        <v>9</v>
      </c>
      <c r="D43" s="32">
        <v>0</v>
      </c>
      <c r="E43" s="32">
        <v>1093473</v>
      </c>
      <c r="F43" s="32">
        <v>13205045</v>
      </c>
      <c r="G43" s="34">
        <f>SUM(D43:F43)</f>
        <v>14298518</v>
      </c>
    </row>
    <row r="44" spans="1:7" ht="15" customHeight="1" thickBot="1">
      <c r="A44" s="1"/>
      <c r="B44" s="83"/>
      <c r="C44" s="84" t="s">
        <v>10</v>
      </c>
      <c r="D44" s="85">
        <f>D43-D42</f>
        <v>0</v>
      </c>
      <c r="E44" s="48">
        <f>E43-E42</f>
        <v>1093473</v>
      </c>
      <c r="F44" s="48">
        <f>F43-F42</f>
        <v>13205045</v>
      </c>
      <c r="G44" s="49">
        <f>G43-G42</f>
        <v>14298518</v>
      </c>
    </row>
  </sheetData>
  <sheetProtection/>
  <mergeCells count="14">
    <mergeCell ref="B39:B41"/>
    <mergeCell ref="B42:B44"/>
    <mergeCell ref="B19:B21"/>
    <mergeCell ref="B24:B26"/>
    <mergeCell ref="B27:B29"/>
    <mergeCell ref="B30:B32"/>
    <mergeCell ref="B33:B35"/>
    <mergeCell ref="B36:B38"/>
    <mergeCell ref="B1:G1"/>
    <mergeCell ref="B4:B6"/>
    <mergeCell ref="B7:B9"/>
    <mergeCell ref="B10:B12"/>
    <mergeCell ref="B13:B15"/>
    <mergeCell ref="B16:B18"/>
  </mergeCells>
  <printOptions horizontalCentered="1" verticalCentered="1"/>
  <pageMargins left="0" right="0" top="0.5905511811023623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사무원</dc:creator>
  <cp:keywords/>
  <dc:description/>
  <cp:lastModifiedBy>사무원</cp:lastModifiedBy>
  <dcterms:created xsi:type="dcterms:W3CDTF">2013-04-02T01:24:04Z</dcterms:created>
  <dcterms:modified xsi:type="dcterms:W3CDTF">2013-04-02T01:24:38Z</dcterms:modified>
  <cp:category/>
  <cp:version/>
  <cp:contentType/>
  <cp:contentStatus/>
</cp:coreProperties>
</file>